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2" activeTab="5"/>
  </bookViews>
  <sheets>
    <sheet name="изм. №40 от 28.03.2013" sheetId="1" r:id="rId1"/>
    <sheet name="изм. №13 от 27.02.13" sheetId="2" r:id="rId2"/>
    <sheet name="изм. №126 от 26.09.2012г." sheetId="3" r:id="rId3"/>
    <sheet name="изм. №67 от 10.06.2013" sheetId="4" r:id="rId4"/>
    <sheet name="изм." sheetId="5" r:id="rId5"/>
    <sheet name="№3 от 25.10.2013" sheetId="6" r:id="rId6"/>
  </sheets>
  <definedNames>
    <definedName name="_xlnm.Print_Area" localSheetId="3">'изм. №67 от 10.06.2013'!$A$1:$I$119</definedName>
  </definedNames>
  <calcPr fullCalcOnLoad="1"/>
</workbook>
</file>

<file path=xl/sharedStrings.xml><?xml version="1.0" encoding="utf-8"?>
<sst xmlns="http://schemas.openxmlformats.org/spreadsheetml/2006/main" count="1028" uniqueCount="132">
  <si>
    <t>№ п/п</t>
  </si>
  <si>
    <t>Мероприятия и план работы</t>
  </si>
  <si>
    <t>Протяж.</t>
  </si>
  <si>
    <t>газопр.</t>
  </si>
  <si>
    <t>Проектные работы</t>
  </si>
  <si>
    <t>на строительство</t>
  </si>
  <si>
    <t>наружного газопровода</t>
  </si>
  <si>
    <t>Строительство</t>
  </si>
  <si>
    <t>наружного</t>
  </si>
  <si>
    <t>газопровода</t>
  </si>
  <si>
    <t>Источники</t>
  </si>
  <si>
    <t>финансирования</t>
  </si>
  <si>
    <t>Газификация жилых домов по улицам:</t>
  </si>
  <si>
    <t>Объем работ</t>
  </si>
  <si>
    <t>(тыс.руб).</t>
  </si>
  <si>
    <t>Пролетарская</t>
  </si>
  <si>
    <t>Строителей д.№ 1-23,2-8</t>
  </si>
  <si>
    <t>2013 г.</t>
  </si>
  <si>
    <t>Советской Конституции д.№ 9-25, 8-16</t>
  </si>
  <si>
    <t>Свердлова д. № 5-11</t>
  </si>
  <si>
    <t>Набережная д.№ 71а-81; 38-48</t>
  </si>
  <si>
    <t>областной бюджет</t>
  </si>
  <si>
    <t>Мира д.№ 1-21, 2-20</t>
  </si>
  <si>
    <t>8 Марта</t>
  </si>
  <si>
    <t>2012 г.</t>
  </si>
  <si>
    <t>2014 г.</t>
  </si>
  <si>
    <t>Павл.Морозова</t>
  </si>
  <si>
    <t>Российская</t>
  </si>
  <si>
    <t>Молодежная</t>
  </si>
  <si>
    <t>Тополиная</t>
  </si>
  <si>
    <t>Быкова</t>
  </si>
  <si>
    <t>Бажова</t>
  </si>
  <si>
    <t>Контр.№0162300007012000007-0154728-01</t>
  </si>
  <si>
    <t>Южная (четная)</t>
  </si>
  <si>
    <t>Лесная</t>
  </si>
  <si>
    <t>Контр.№0162300007012000008-0154728-01</t>
  </si>
  <si>
    <t>Газопровод высокого давления:</t>
  </si>
  <si>
    <t>от ул. Мальгина до Хлебокомбината до ШРП-6 для подключения улиц Техническая , Механизаторов, Победы, Цельёва.</t>
  </si>
  <si>
    <t>Техническая</t>
  </si>
  <si>
    <t>2015 г.</t>
  </si>
  <si>
    <t>Механизаторов</t>
  </si>
  <si>
    <t>Победы</t>
  </si>
  <si>
    <t>Цельева</t>
  </si>
  <si>
    <t>Калинина</t>
  </si>
  <si>
    <t>Кирова</t>
  </si>
  <si>
    <t>Гагарина</t>
  </si>
  <si>
    <t>Новая</t>
  </si>
  <si>
    <t>пер.Новый</t>
  </si>
  <si>
    <t>Набережная</t>
  </si>
  <si>
    <t>Мальгина (рынок)</t>
  </si>
  <si>
    <t>д. Сергина</t>
  </si>
  <si>
    <t>Дзержинского</t>
  </si>
  <si>
    <t>2016 г.</t>
  </si>
  <si>
    <t>Пушкинская</t>
  </si>
  <si>
    <t>Производственная</t>
  </si>
  <si>
    <t>Октябрьская</t>
  </si>
  <si>
    <t>Красноармейская</t>
  </si>
  <si>
    <t>Нагорная</t>
  </si>
  <si>
    <t>Февральская</t>
  </si>
  <si>
    <t>Крестьянская</t>
  </si>
  <si>
    <t>Заречная</t>
  </si>
  <si>
    <t>Мальгина д.№ 47-49</t>
  </si>
  <si>
    <t>пер.Солнечный</t>
  </si>
  <si>
    <t>Мальгина д.№4-28</t>
  </si>
  <si>
    <t>Озерная</t>
  </si>
  <si>
    <t>Луговая</t>
  </si>
  <si>
    <t>Заводская</t>
  </si>
  <si>
    <t>Клубная</t>
  </si>
  <si>
    <t>от Храма до ул.Озёрная</t>
  </si>
  <si>
    <t>ИТОГО:</t>
  </si>
  <si>
    <t>местный бюджет:</t>
  </si>
  <si>
    <t>Компенсация затрат населению</t>
  </si>
  <si>
    <t>Протяжённость, км</t>
  </si>
  <si>
    <t>Итого: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</si>
  <si>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</si>
  <si>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</si>
  <si>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</si>
  <si>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</si>
  <si>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</si>
  <si>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</si>
  <si>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</si>
  <si>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</si>
  <si>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</si>
  <si>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</si>
  <si>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</si>
  <si>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</si>
  <si>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</si>
  <si>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</si>
  <si>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МБ</t>
  </si>
  <si>
    <t>ОБ</t>
  </si>
  <si>
    <t>муниципального образования</t>
  </si>
  <si>
    <t>Байкаловского сельского поселения</t>
  </si>
  <si>
    <t>№ 98 от 22.06.2012 г</t>
  </si>
  <si>
    <t>( с изм. №126 от 26 сентября 2012 г.)</t>
  </si>
  <si>
    <t>Софинансирование программы:  местный бюджет-5%, областной-95%.</t>
  </si>
  <si>
    <t>Строительство подводящего газопровода-ввода для газоснабжения жилого дома №1а по ул.Уральская , с.Байкалово</t>
  </si>
  <si>
    <t>Первичный пуск газа объекта «газоснабжение жилого дома с.Байкалово, ул.Уральская».</t>
  </si>
  <si>
    <t>Уличный газопровод-ввод к жилому дому №32 по ул.Пролетарская ,с.Байкалово</t>
  </si>
  <si>
    <t>Передача в собственность МО БСП наружного газопровода по ул.Свердлова д.13 до ул.Сов.Конституции д.6а, находящийся в частной собственности и компенсация затрат на его строительство</t>
  </si>
  <si>
    <r>
      <t>2012 г</t>
    </r>
    <r>
      <rPr>
        <b/>
        <i/>
        <sz val="12"/>
        <color indexed="10"/>
        <rFont val="Times New Roman"/>
        <family val="1"/>
      </rPr>
      <t>.</t>
    </r>
  </si>
  <si>
    <t xml:space="preserve">Итого: </t>
  </si>
  <si>
    <t>1.</t>
  </si>
  <si>
    <t>пер.Первомайский</t>
  </si>
  <si>
    <t>Глава администрации</t>
  </si>
  <si>
    <t>МО Байкаловского сельского поселения</t>
  </si>
  <si>
    <t>Л.Ю.Пелевина</t>
  </si>
  <si>
    <t xml:space="preserve">к муниципальной программе </t>
  </si>
  <si>
    <t>ПРИЛОЖЕНИЕ №1</t>
  </si>
  <si>
    <t>утверждённой решением Думы</t>
  </si>
  <si>
    <t xml:space="preserve">ПЛАН МЕРОПРИЯТИЙ К  МУНИЦИПАЛЬНОЙ ПРОГРАММЕ </t>
  </si>
  <si>
    <t xml:space="preserve"> " ГАЗИФИКАЦИЯ МУНИЦИПАЛЬНОГО ОБРАЗОВАНИЯ БАЙКАЛОВСКОГО СЕЛЬСКОГО ПОСЕЛЕНИЯ"  НА  2012-2016 ГОДЫ</t>
  </si>
  <si>
    <r>
      <t xml:space="preserve">                                                                       "</t>
    </r>
    <r>
      <rPr>
        <b/>
        <sz val="8"/>
        <rFont val="Times New Roman"/>
        <family val="1"/>
      </rPr>
      <t xml:space="preserve"> ГАЗИФИКАЦИЯ МУНИЦИПАЛЬНОГО ОБРАЗОВАНИЯ БАЙКАЛОВСКОГО СЕЛЬСКОГО ПОСЕЛЕНИЯ"  НА  2012-2016 ГОДЫ</t>
    </r>
  </si>
  <si>
    <t>Информационно-консультационные услуги по идентификации опастных производствееных объектов (газопроводы с.Байкалово)</t>
  </si>
  <si>
    <t>Страховая премия для опасного объекта (сеть газопотребления администрации МО Байкаловского сельского поселения)</t>
  </si>
  <si>
    <t>Прочие работы, услуги</t>
  </si>
  <si>
    <t xml:space="preserve">Строительство наружного газопровода </t>
  </si>
  <si>
    <t>Источники финансирования</t>
  </si>
  <si>
    <t>Газопровод среднего давления:</t>
  </si>
  <si>
    <t>Организация и проведение технического обслуживания, аварийное прикрытие систем газоснабжения и газоиспользующегооборудования, включая электрохомзащиту газопроводов.</t>
  </si>
  <si>
    <t>№ 126 от 26.09.2012 г</t>
  </si>
  <si>
    <t>( с изм. №13 от 27 февраля 2013 г.)</t>
  </si>
  <si>
    <t>( с изм. №13 от 27 февраля 2013 г.,  №40 от 28.03.2013г.)</t>
  </si>
  <si>
    <t>Авторский надзор</t>
  </si>
  <si>
    <r>
      <t xml:space="preserve">Контр. № </t>
    </r>
    <r>
      <rPr>
        <sz val="12"/>
        <rFont val="Times New Roman"/>
        <family val="1"/>
      </rPr>
      <t>0162300007013000007-0154728-01</t>
    </r>
    <r>
      <rPr>
        <sz val="12"/>
        <color indexed="8"/>
        <rFont val="Times New Roman"/>
        <family val="1"/>
      </rPr>
      <t xml:space="preserve"> </t>
    </r>
  </si>
  <si>
    <t>( с изм. №13 от 27 февраля 2013 г.,  №40 от 28.03.2013г., №67 от 10.06.2013г.)</t>
  </si>
  <si>
    <t>Строительно-монтажные работы</t>
  </si>
  <si>
    <t>Технический надзор</t>
  </si>
  <si>
    <t>Контр.№0162300007013000005-0154728-01</t>
  </si>
  <si>
    <t>Наружный газопровод для газоснабжения частного жилого дома по адресу: ул.Свердлова  д.1 с. Байкалово Свердловской области».</t>
  </si>
  <si>
    <t>1.15.</t>
  </si>
  <si>
    <t>№98 от 22.06.2012г.( с изм. № 126 от 26.09.2012 г.,№13 от 27.02.2013 г.,</t>
  </si>
  <si>
    <t xml:space="preserve"> №40 от 28.03.2013г.,№67 от 10.06.2013г., №3 от 25.10.2013 г.)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</si>
</sst>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[$р.-419]_-;\-* #,##0.00[$р.-419]_-;_-* &quot;-&quot;??[$р.-419]_-;_-@_-"/>
    <numFmt numFmtId="185" formatCode="#,##0.00&quot;р.&quot;"/>
    <numFmt numFmtId="186" formatCode="#,##0.00_р_."/>
    <numFmt numFmtId="187" formatCode="[$-FC19]d\ mmmm\ yyyy\ &quot;г.&quot;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b/>
      <i/>
      <sz val="12"/>
      <color indexed="10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3" fillId="32" borderId="10" xfId="0" applyFont="1" applyFill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2" fillId="32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1" fillId="34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2" fillId="32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vertical="top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3" fillId="32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2" fontId="1" fillId="0" borderId="14" xfId="0" applyNumberFormat="1" applyFont="1" applyBorder="1" applyAlignment="1">
      <alignment horizontal="right" wrapText="1"/>
    </xf>
    <xf numFmtId="2" fontId="1" fillId="0" borderId="13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right" vertical="top" wrapText="1"/>
    </xf>
    <xf numFmtId="2" fontId="3" fillId="32" borderId="10" xfId="0" applyNumberFormat="1" applyFont="1" applyFill="1" applyBorder="1" applyAlignment="1">
      <alignment horizontal="right" vertical="top" wrapText="1"/>
    </xf>
    <xf numFmtId="2" fontId="2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2" fontId="2" fillId="0" borderId="10" xfId="0" applyNumberFormat="1" applyFont="1" applyFill="1" applyBorder="1" applyAlignment="1">
      <alignment horizontal="right" wrapText="1"/>
    </xf>
    <xf numFmtId="2" fontId="12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wrapText="1"/>
    </xf>
    <xf numFmtId="2" fontId="1" fillId="0" borderId="18" xfId="0" applyNumberFormat="1" applyFont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vertical="top" wrapText="1"/>
    </xf>
    <xf numFmtId="0" fontId="1" fillId="34" borderId="24" xfId="0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right" wrapText="1"/>
    </xf>
    <xf numFmtId="2" fontId="7" fillId="0" borderId="14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186" fontId="1" fillId="0" borderId="10" xfId="0" applyNumberFormat="1" applyFont="1" applyBorder="1" applyAlignment="1">
      <alignment horizontal="right" wrapText="1"/>
    </xf>
    <xf numFmtId="186" fontId="1" fillId="0" borderId="14" xfId="0" applyNumberFormat="1" applyFont="1" applyBorder="1" applyAlignment="1">
      <alignment horizontal="right" wrapText="1"/>
    </xf>
    <xf numFmtId="186" fontId="1" fillId="0" borderId="10" xfId="0" applyNumberFormat="1" applyFont="1" applyBorder="1" applyAlignment="1">
      <alignment horizontal="right" vertical="top" wrapText="1"/>
    </xf>
    <xf numFmtId="186" fontId="1" fillId="0" borderId="10" xfId="0" applyNumberFormat="1" applyFont="1" applyBorder="1" applyAlignment="1">
      <alignment wrapText="1"/>
    </xf>
    <xf numFmtId="186" fontId="0" fillId="0" borderId="10" xfId="0" applyNumberFormat="1" applyBorder="1" applyAlignment="1">
      <alignment/>
    </xf>
    <xf numFmtId="186" fontId="7" fillId="0" borderId="10" xfId="0" applyNumberFormat="1" applyFont="1" applyBorder="1" applyAlignment="1">
      <alignment horizontal="right" wrapText="1"/>
    </xf>
    <xf numFmtId="186" fontId="3" fillId="0" borderId="10" xfId="0" applyNumberFormat="1" applyFont="1" applyBorder="1" applyAlignment="1">
      <alignment horizontal="right" vertical="top" wrapText="1"/>
    </xf>
    <xf numFmtId="186" fontId="2" fillId="0" borderId="10" xfId="0" applyNumberFormat="1" applyFont="1" applyBorder="1" applyAlignment="1">
      <alignment horizontal="center" wrapText="1"/>
    </xf>
    <xf numFmtId="186" fontId="2" fillId="0" borderId="10" xfId="0" applyNumberFormat="1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horizontal="center" wrapText="1"/>
    </xf>
    <xf numFmtId="186" fontId="2" fillId="34" borderId="10" xfId="0" applyNumberFormat="1" applyFont="1" applyFill="1" applyBorder="1" applyAlignment="1">
      <alignment horizontal="right" wrapText="1"/>
    </xf>
    <xf numFmtId="186" fontId="2" fillId="34" borderId="18" xfId="0" applyNumberFormat="1" applyFont="1" applyFill="1" applyBorder="1" applyAlignment="1">
      <alignment horizontal="right" wrapText="1"/>
    </xf>
    <xf numFmtId="186" fontId="1" fillId="0" borderId="10" xfId="0" applyNumberFormat="1" applyFont="1" applyFill="1" applyBorder="1" applyAlignment="1">
      <alignment horizontal="right" vertical="top" wrapText="1"/>
    </xf>
    <xf numFmtId="186" fontId="0" fillId="34" borderId="10" xfId="0" applyNumberFormat="1" applyFill="1" applyBorder="1" applyAlignment="1">
      <alignment/>
    </xf>
    <xf numFmtId="186" fontId="2" fillId="0" borderId="10" xfId="0" applyNumberFormat="1" applyFont="1" applyFill="1" applyBorder="1" applyAlignment="1">
      <alignment horizontal="right" vertical="top" wrapText="1"/>
    </xf>
    <xf numFmtId="186" fontId="0" fillId="0" borderId="10" xfId="0" applyNumberFormat="1" applyBorder="1" applyAlignment="1">
      <alignment/>
    </xf>
    <xf numFmtId="186" fontId="3" fillId="34" borderId="10" xfId="0" applyNumberFormat="1" applyFont="1" applyFill="1" applyBorder="1" applyAlignment="1">
      <alignment horizontal="right" wrapText="1"/>
    </xf>
    <xf numFmtId="186" fontId="0" fillId="34" borderId="0" xfId="0" applyNumberFormat="1" applyFill="1" applyAlignment="1">
      <alignment/>
    </xf>
    <xf numFmtId="186" fontId="3" fillId="0" borderId="10" xfId="0" applyNumberFormat="1" applyFont="1" applyFill="1" applyBorder="1" applyAlignment="1">
      <alignment horizontal="right" vertical="top" wrapText="1"/>
    </xf>
    <xf numFmtId="186" fontId="0" fillId="0" borderId="0" xfId="0" applyNumberFormat="1" applyAlignment="1">
      <alignment/>
    </xf>
    <xf numFmtId="186" fontId="2" fillId="0" borderId="10" xfId="0" applyNumberFormat="1" applyFont="1" applyBorder="1" applyAlignment="1">
      <alignment horizontal="right" wrapText="1"/>
    </xf>
    <xf numFmtId="186" fontId="3" fillId="0" borderId="10" xfId="0" applyNumberFormat="1" applyFont="1" applyBorder="1" applyAlignment="1">
      <alignment horizontal="right" wrapText="1"/>
    </xf>
    <xf numFmtId="186" fontId="2" fillId="34" borderId="10" xfId="0" applyNumberFormat="1" applyFont="1" applyFill="1" applyBorder="1" applyAlignment="1">
      <alignment horizontal="right" vertical="top" wrapText="1"/>
    </xf>
    <xf numFmtId="186" fontId="12" fillId="34" borderId="10" xfId="0" applyNumberFormat="1" applyFont="1" applyFill="1" applyBorder="1" applyAlignment="1">
      <alignment/>
    </xf>
    <xf numFmtId="186" fontId="12" fillId="34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2" fillId="34" borderId="22" xfId="0" applyFont="1" applyFill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4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1" fillId="0" borderId="27" xfId="0" applyFont="1" applyBorder="1" applyAlignment="1">
      <alignment vertical="top" wrapText="1"/>
    </xf>
    <xf numFmtId="0" fontId="2" fillId="34" borderId="25" xfId="0" applyFont="1" applyFill="1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right" wrapText="1"/>
    </xf>
    <xf numFmtId="186" fontId="2" fillId="0" borderId="18" xfId="0" applyNumberFormat="1" applyFont="1" applyFill="1" applyBorder="1" applyAlignment="1">
      <alignment horizontal="right" wrapText="1"/>
    </xf>
    <xf numFmtId="186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22" xfId="0" applyFill="1" applyBorder="1" applyAlignment="1">
      <alignment wrapText="1"/>
    </xf>
    <xf numFmtId="186" fontId="1" fillId="34" borderId="28" xfId="0" applyNumberFormat="1" applyFont="1" applyFill="1" applyBorder="1" applyAlignment="1">
      <alignment horizontal="right" wrapText="1"/>
    </xf>
    <xf numFmtId="186" fontId="7" fillId="34" borderId="26" xfId="0" applyNumberFormat="1" applyFont="1" applyFill="1" applyBorder="1" applyAlignment="1">
      <alignment horizontal="right" wrapText="1"/>
    </xf>
    <xf numFmtId="186" fontId="1" fillId="34" borderId="22" xfId="0" applyNumberFormat="1" applyFont="1" applyFill="1" applyBorder="1" applyAlignment="1">
      <alignment horizontal="right" vertical="top" wrapText="1"/>
    </xf>
    <xf numFmtId="186" fontId="3" fillId="34" borderId="25" xfId="0" applyNumberFormat="1" applyFont="1" applyFill="1" applyBorder="1" applyAlignment="1">
      <alignment horizontal="right" vertical="top" wrapText="1"/>
    </xf>
    <xf numFmtId="186" fontId="1" fillId="0" borderId="13" xfId="0" applyNumberFormat="1" applyFont="1" applyFill="1" applyBorder="1" applyAlignment="1">
      <alignment horizontal="right" vertical="top" wrapText="1"/>
    </xf>
    <xf numFmtId="186" fontId="2" fillId="0" borderId="14" xfId="0" applyNumberFormat="1" applyFont="1" applyFill="1" applyBorder="1" applyAlignment="1">
      <alignment horizontal="right" vertical="top" wrapText="1"/>
    </xf>
    <xf numFmtId="186" fontId="2" fillId="0" borderId="13" xfId="0" applyNumberFormat="1" applyFont="1" applyFill="1" applyBorder="1" applyAlignment="1">
      <alignment horizontal="right" wrapText="1"/>
    </xf>
    <xf numFmtId="186" fontId="2" fillId="0" borderId="14" xfId="0" applyNumberFormat="1" applyFont="1" applyFill="1" applyBorder="1" applyAlignment="1">
      <alignment horizontal="right" wrapText="1"/>
    </xf>
    <xf numFmtId="186" fontId="3" fillId="0" borderId="14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1" fillId="0" borderId="29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86" fontId="1" fillId="0" borderId="13" xfId="0" applyNumberFormat="1" applyFont="1" applyBorder="1" applyAlignment="1">
      <alignment horizontal="right" wrapText="1"/>
    </xf>
    <xf numFmtId="186" fontId="1" fillId="0" borderId="13" xfId="0" applyNumberFormat="1" applyFont="1" applyBorder="1" applyAlignment="1">
      <alignment horizontal="right" vertical="top" wrapText="1"/>
    </xf>
    <xf numFmtId="186" fontId="1" fillId="0" borderId="14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15" fillId="0" borderId="17" xfId="0" applyFont="1" applyBorder="1" applyAlignment="1">
      <alignment vertical="top"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34" borderId="22" xfId="0" applyFont="1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34" borderId="18" xfId="0" applyFont="1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5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13" fillId="34" borderId="1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34" borderId="22" xfId="0" applyFont="1" applyFill="1" applyBorder="1" applyAlignment="1">
      <alignment wrapText="1"/>
    </xf>
    <xf numFmtId="0" fontId="2" fillId="34" borderId="13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8" fillId="34" borderId="22" xfId="0" applyFont="1" applyFill="1" applyBorder="1" applyAlignment="1">
      <alignment wrapText="1"/>
    </xf>
    <xf numFmtId="0" fontId="8" fillId="34" borderId="23" xfId="0" applyFont="1" applyFill="1" applyBorder="1" applyAlignment="1">
      <alignment wrapText="1"/>
    </xf>
    <xf numFmtId="0" fontId="8" fillId="34" borderId="25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" fillId="32" borderId="24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3" fillId="32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32" borderId="22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3" fillId="34" borderId="28" xfId="0" applyFont="1" applyFill="1" applyBorder="1" applyAlignment="1">
      <alignment wrapText="1"/>
    </xf>
    <xf numFmtId="0" fontId="8" fillId="34" borderId="28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0" fontId="3" fillId="34" borderId="22" xfId="0" applyFont="1" applyFill="1" applyBorder="1" applyAlignment="1">
      <alignment horizontal="center" wrapText="1"/>
    </xf>
    <xf numFmtId="0" fontId="0" fillId="34" borderId="26" xfId="0" applyFill="1" applyBorder="1" applyAlignment="1">
      <alignment wrapText="1"/>
    </xf>
    <xf numFmtId="0" fontId="0" fillId="34" borderId="28" xfId="0" applyFill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4" fillId="0" borderId="24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" fillId="34" borderId="28" xfId="0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16" fillId="0" borderId="23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PageLayoutView="0" workbookViewId="0" topLeftCell="A37">
      <selection activeCell="G41" sqref="G41"/>
    </sheetView>
  </sheetViews>
  <sheetFormatPr defaultColWidth="9.140625" defaultRowHeight="12.75"/>
  <cols>
    <col min="1" max="1" width="6.421875" style="0" customWidth="1"/>
    <col min="2" max="2" width="40.7109375" style="0" customWidth="1"/>
    <col min="3" max="3" width="12.140625" style="0" customWidth="1"/>
    <col min="4" max="4" width="10.28125" style="0" customWidth="1"/>
    <col min="5" max="5" width="19.421875" style="0" customWidth="1"/>
    <col min="6" max="6" width="13.00390625" style="0" customWidth="1"/>
    <col min="7" max="7" width="16.140625" style="0" customWidth="1"/>
    <col min="8" max="8" width="13.00390625" style="0" customWidth="1"/>
    <col min="10" max="10" width="11.7109375" style="0" bestFit="1" customWidth="1"/>
  </cols>
  <sheetData>
    <row r="1" spans="1:9" ht="15.75">
      <c r="A1" s="2"/>
      <c r="B1" s="204"/>
      <c r="C1" s="204"/>
      <c r="D1" s="204"/>
      <c r="E1" s="3"/>
      <c r="F1" s="205" t="s">
        <v>107</v>
      </c>
      <c r="G1" s="205"/>
      <c r="H1" s="205"/>
      <c r="I1" s="205"/>
    </row>
    <row r="2" spans="1:9" ht="15.75">
      <c r="A2" s="83"/>
      <c r="B2" s="83"/>
      <c r="C2" s="203" t="s">
        <v>106</v>
      </c>
      <c r="D2" s="203"/>
      <c r="E2" s="203"/>
      <c r="F2" s="203"/>
      <c r="G2" s="203"/>
      <c r="H2" s="203"/>
      <c r="I2" s="203"/>
    </row>
    <row r="3" spans="1:9" ht="12.75">
      <c r="A3" s="206" t="s">
        <v>111</v>
      </c>
      <c r="B3" s="207"/>
      <c r="C3" s="207"/>
      <c r="D3" s="207"/>
      <c r="E3" s="207"/>
      <c r="F3" s="207"/>
      <c r="G3" s="207"/>
      <c r="H3" s="207"/>
      <c r="I3" s="207"/>
    </row>
    <row r="4" spans="1:9" ht="15.75">
      <c r="A4" s="83"/>
      <c r="B4" s="83"/>
      <c r="C4" s="203" t="s">
        <v>108</v>
      </c>
      <c r="D4" s="203"/>
      <c r="E4" s="203"/>
      <c r="F4" s="203"/>
      <c r="G4" s="203"/>
      <c r="H4" s="203"/>
      <c r="I4" s="203"/>
    </row>
    <row r="5" spans="1:9" ht="15.75">
      <c r="A5" s="83"/>
      <c r="B5" s="83"/>
      <c r="C5" s="203" t="s">
        <v>90</v>
      </c>
      <c r="D5" s="203"/>
      <c r="E5" s="203"/>
      <c r="F5" s="203"/>
      <c r="G5" s="203"/>
      <c r="H5" s="203"/>
      <c r="I5" s="203"/>
    </row>
    <row r="6" spans="1:9" ht="15.75">
      <c r="A6" s="83"/>
      <c r="B6" s="83"/>
      <c r="C6" s="203" t="s">
        <v>91</v>
      </c>
      <c r="D6" s="203"/>
      <c r="E6" s="203"/>
      <c r="F6" s="203"/>
      <c r="G6" s="203"/>
      <c r="H6" s="203"/>
      <c r="I6" s="203"/>
    </row>
    <row r="7" spans="1:9" ht="15.75">
      <c r="A7" s="83"/>
      <c r="B7" s="83"/>
      <c r="C7" s="203" t="s">
        <v>119</v>
      </c>
      <c r="D7" s="203"/>
      <c r="E7" s="203"/>
      <c r="F7" s="203"/>
      <c r="G7" s="203"/>
      <c r="H7" s="203"/>
      <c r="I7" s="203"/>
    </row>
    <row r="8" spans="1:9" ht="15.75">
      <c r="A8" s="83"/>
      <c r="B8" s="83"/>
      <c r="C8" s="203" t="s">
        <v>121</v>
      </c>
      <c r="D8" s="203"/>
      <c r="E8" s="203"/>
      <c r="F8" s="203"/>
      <c r="G8" s="203"/>
      <c r="H8" s="203"/>
      <c r="I8" s="203"/>
    </row>
    <row r="9" spans="1:9" ht="9" customHeight="1">
      <c r="A9" s="83"/>
      <c r="B9" s="83"/>
      <c r="C9" s="217"/>
      <c r="D9" s="217"/>
      <c r="E9" s="217"/>
      <c r="F9" s="217"/>
      <c r="G9" s="217"/>
      <c r="H9" s="217"/>
      <c r="I9" s="217"/>
    </row>
    <row r="10" spans="1:9" ht="9.75" customHeight="1">
      <c r="A10" s="83"/>
      <c r="B10" s="83"/>
      <c r="C10" s="217"/>
      <c r="D10" s="217"/>
      <c r="E10" s="217"/>
      <c r="F10" s="217"/>
      <c r="G10" s="217"/>
      <c r="H10" s="217"/>
      <c r="I10" s="217"/>
    </row>
    <row r="11" spans="1:9" ht="15.75">
      <c r="A11" s="83"/>
      <c r="B11" s="217" t="s">
        <v>109</v>
      </c>
      <c r="C11" s="220"/>
      <c r="D11" s="220"/>
      <c r="E11" s="220"/>
      <c r="F11" s="220"/>
      <c r="G11" s="220"/>
      <c r="H11" s="220"/>
      <c r="I11" s="220"/>
    </row>
    <row r="12" spans="1:9" ht="8.25" customHeight="1">
      <c r="A12" s="81"/>
      <c r="B12" s="81"/>
      <c r="C12" s="217"/>
      <c r="D12" s="217"/>
      <c r="E12" s="217"/>
      <c r="F12" s="217"/>
      <c r="G12" s="217"/>
      <c r="H12" s="217"/>
      <c r="I12" s="217"/>
    </row>
    <row r="13" spans="1:9" ht="15">
      <c r="A13" s="218" t="s">
        <v>110</v>
      </c>
      <c r="B13" s="219"/>
      <c r="C13" s="219"/>
      <c r="D13" s="219"/>
      <c r="E13" s="219"/>
      <c r="F13" s="219"/>
      <c r="G13" s="219"/>
      <c r="H13" s="219"/>
      <c r="I13" s="219"/>
    </row>
    <row r="14" spans="1:9" ht="15.75">
      <c r="A14" s="81"/>
      <c r="B14" s="81"/>
      <c r="C14" s="217" t="s">
        <v>94</v>
      </c>
      <c r="D14" s="217"/>
      <c r="E14" s="217"/>
      <c r="F14" s="217"/>
      <c r="G14" s="217"/>
      <c r="H14" s="217"/>
      <c r="I14" s="217"/>
    </row>
    <row r="15" spans="1:9" ht="12" customHeight="1">
      <c r="A15" s="82"/>
      <c r="B15" s="82"/>
      <c r="C15" s="208"/>
      <c r="D15" s="208"/>
      <c r="E15" s="208"/>
      <c r="F15" s="208"/>
      <c r="G15" s="208"/>
      <c r="H15" s="208"/>
      <c r="I15" s="208"/>
    </row>
    <row r="16" spans="1:9" ht="12.75">
      <c r="A16" s="209" t="s">
        <v>0</v>
      </c>
      <c r="B16" s="210" t="s">
        <v>1</v>
      </c>
      <c r="C16" s="210"/>
      <c r="D16" s="212" t="s">
        <v>72</v>
      </c>
      <c r="E16" s="209" t="s">
        <v>4</v>
      </c>
      <c r="F16" s="212" t="s">
        <v>71</v>
      </c>
      <c r="G16" s="212" t="s">
        <v>115</v>
      </c>
      <c r="H16" s="212" t="s">
        <v>114</v>
      </c>
      <c r="I16" s="212" t="s">
        <v>116</v>
      </c>
    </row>
    <row r="17" spans="1:9" ht="32.25" customHeight="1">
      <c r="A17" s="209"/>
      <c r="B17" s="210"/>
      <c r="C17" s="210"/>
      <c r="D17" s="215"/>
      <c r="E17" s="211"/>
      <c r="F17" s="213"/>
      <c r="G17" s="215"/>
      <c r="H17" s="215"/>
      <c r="I17" s="228"/>
    </row>
    <row r="18" spans="1:9" ht="42" customHeight="1">
      <c r="A18" s="209"/>
      <c r="B18" s="210"/>
      <c r="C18" s="210"/>
      <c r="D18" s="215"/>
      <c r="E18" s="19" t="s">
        <v>5</v>
      </c>
      <c r="F18" s="213"/>
      <c r="G18" s="215"/>
      <c r="H18" s="215"/>
      <c r="I18" s="228"/>
    </row>
    <row r="19" spans="1:9" ht="35.25" customHeight="1">
      <c r="A19" s="209"/>
      <c r="B19" s="210"/>
      <c r="C19" s="210"/>
      <c r="D19" s="216"/>
      <c r="E19" s="16" t="s">
        <v>6</v>
      </c>
      <c r="F19" s="214"/>
      <c r="G19" s="216"/>
      <c r="H19" s="216"/>
      <c r="I19" s="228"/>
    </row>
    <row r="20" spans="1:9" ht="31.5">
      <c r="A20" s="223" t="s">
        <v>101</v>
      </c>
      <c r="B20" s="224" t="s">
        <v>12</v>
      </c>
      <c r="C20" s="224"/>
      <c r="D20" s="12"/>
      <c r="E20" s="58" t="s">
        <v>13</v>
      </c>
      <c r="F20" s="58" t="s">
        <v>13</v>
      </c>
      <c r="G20" s="58" t="s">
        <v>13</v>
      </c>
      <c r="H20" s="58" t="s">
        <v>13</v>
      </c>
      <c r="I20" s="228"/>
    </row>
    <row r="21" spans="1:9" ht="20.25" customHeight="1">
      <c r="A21" s="223"/>
      <c r="B21" s="224"/>
      <c r="C21" s="224"/>
      <c r="D21" s="17"/>
      <c r="E21" s="59" t="s">
        <v>14</v>
      </c>
      <c r="F21" s="59" t="s">
        <v>14</v>
      </c>
      <c r="G21" s="59" t="s">
        <v>14</v>
      </c>
      <c r="H21" s="59" t="s">
        <v>14</v>
      </c>
      <c r="I21" s="229"/>
    </row>
    <row r="22" spans="1:9" ht="15.75">
      <c r="A22" s="56"/>
      <c r="B22" s="57"/>
      <c r="C22" s="55"/>
      <c r="D22" s="5"/>
      <c r="E22" s="40"/>
      <c r="F22" s="40"/>
      <c r="G22" s="225" t="s">
        <v>24</v>
      </c>
      <c r="H22" s="226"/>
      <c r="I22" s="50"/>
    </row>
    <row r="23" spans="1:9" ht="49.5" customHeight="1">
      <c r="A23" s="5" t="s">
        <v>74</v>
      </c>
      <c r="B23" s="227" t="s">
        <v>95</v>
      </c>
      <c r="C23" s="227"/>
      <c r="D23" s="6"/>
      <c r="E23" s="18"/>
      <c r="F23" s="27"/>
      <c r="G23" s="8">
        <v>60.66</v>
      </c>
      <c r="H23" s="8"/>
      <c r="I23" s="94" t="s">
        <v>88</v>
      </c>
    </row>
    <row r="24" spans="1:9" ht="47.25" customHeight="1">
      <c r="A24" s="5" t="s">
        <v>75</v>
      </c>
      <c r="B24" s="227" t="s">
        <v>96</v>
      </c>
      <c r="C24" s="227"/>
      <c r="D24" s="6"/>
      <c r="E24" s="18"/>
      <c r="F24" s="27"/>
      <c r="G24" s="8">
        <v>28.61</v>
      </c>
      <c r="H24" s="8"/>
      <c r="I24" s="94" t="s">
        <v>88</v>
      </c>
    </row>
    <row r="25" spans="1:9" ht="49.5" customHeight="1">
      <c r="A25" s="5"/>
      <c r="B25" s="231" t="s">
        <v>113</v>
      </c>
      <c r="C25" s="233"/>
      <c r="D25" s="6"/>
      <c r="F25" s="27"/>
      <c r="H25" s="87">
        <v>50</v>
      </c>
      <c r="I25" s="95" t="s">
        <v>88</v>
      </c>
    </row>
    <row r="26" spans="1:9" ht="15.75">
      <c r="A26" s="5"/>
      <c r="B26" s="234" t="s">
        <v>73</v>
      </c>
      <c r="C26" s="235"/>
      <c r="D26" s="115"/>
      <c r="E26" s="116"/>
      <c r="F26" s="117"/>
      <c r="G26" s="91">
        <f>SUM(G23:G24)</f>
        <v>89.27</v>
      </c>
      <c r="H26" s="70">
        <f>H25</f>
        <v>50</v>
      </c>
      <c r="I26" s="130" t="s">
        <v>88</v>
      </c>
    </row>
    <row r="27" spans="1:9" ht="15.75">
      <c r="A27" s="5"/>
      <c r="B27" s="104"/>
      <c r="C27" s="103"/>
      <c r="D27" s="6"/>
      <c r="E27" s="18"/>
      <c r="F27" s="27"/>
      <c r="G27" s="221" t="s">
        <v>17</v>
      </c>
      <c r="H27" s="222"/>
      <c r="I27" s="95"/>
    </row>
    <row r="28" spans="1:9" ht="15.75">
      <c r="A28" s="5"/>
      <c r="B28" s="231" t="s">
        <v>112</v>
      </c>
      <c r="C28" s="230"/>
      <c r="D28" s="6"/>
      <c r="E28" s="1"/>
      <c r="F28" s="27"/>
      <c r="G28" s="1"/>
      <c r="H28" s="85">
        <v>25</v>
      </c>
      <c r="I28" s="95" t="s">
        <v>88</v>
      </c>
    </row>
    <row r="29" spans="1:9" ht="15.75">
      <c r="A29" s="5"/>
      <c r="B29" s="231" t="s">
        <v>118</v>
      </c>
      <c r="C29" s="233"/>
      <c r="D29" s="6"/>
      <c r="E29" s="1"/>
      <c r="F29" s="27"/>
      <c r="G29" s="1"/>
      <c r="H29" s="85">
        <v>6.75</v>
      </c>
      <c r="I29" s="95" t="s">
        <v>88</v>
      </c>
    </row>
    <row r="30" spans="1:9" ht="15.75">
      <c r="A30" s="5"/>
      <c r="B30" s="104"/>
      <c r="C30" s="103"/>
      <c r="D30" s="6"/>
      <c r="E30" s="18"/>
      <c r="F30" s="27"/>
      <c r="G30" s="1"/>
      <c r="H30" s="1"/>
      <c r="I30" s="95"/>
    </row>
    <row r="31" spans="1:9" ht="15.75">
      <c r="A31" s="12"/>
      <c r="B31" s="236" t="s">
        <v>16</v>
      </c>
      <c r="C31" s="236"/>
      <c r="D31" s="13">
        <v>2.4</v>
      </c>
      <c r="E31" s="6"/>
      <c r="F31" s="7"/>
      <c r="G31" s="62"/>
      <c r="H31" s="62"/>
      <c r="I31" s="95"/>
    </row>
    <row r="32" spans="1:9" ht="15.75">
      <c r="A32" s="52"/>
      <c r="B32" s="232" t="s">
        <v>18</v>
      </c>
      <c r="C32" s="232"/>
      <c r="D32" s="19"/>
      <c r="E32" s="20"/>
      <c r="F32" s="49"/>
      <c r="G32" s="134"/>
      <c r="H32" s="71"/>
      <c r="I32" s="96"/>
    </row>
    <row r="33" spans="1:9" ht="15.75">
      <c r="A33" s="4"/>
      <c r="B33" s="232" t="s">
        <v>19</v>
      </c>
      <c r="C33" s="232"/>
      <c r="D33" s="19"/>
      <c r="E33" s="10"/>
      <c r="F33" s="9"/>
      <c r="G33" s="133">
        <v>271.58</v>
      </c>
      <c r="H33" s="63"/>
      <c r="I33" s="95" t="s">
        <v>88</v>
      </c>
    </row>
    <row r="34" spans="1:9" ht="15.75">
      <c r="A34" s="4"/>
      <c r="B34" s="232" t="s">
        <v>20</v>
      </c>
      <c r="C34" s="232"/>
      <c r="D34" s="19"/>
      <c r="E34" s="8"/>
      <c r="F34" s="9"/>
      <c r="G34" s="133">
        <v>5160.02</v>
      </c>
      <c r="H34" s="63"/>
      <c r="I34" s="95" t="s">
        <v>89</v>
      </c>
    </row>
    <row r="35" spans="1:9" ht="15.75">
      <c r="A35" s="44"/>
      <c r="B35" s="237" t="s">
        <v>22</v>
      </c>
      <c r="C35" s="237"/>
      <c r="D35" s="16"/>
      <c r="E35" s="14"/>
      <c r="F35" s="15"/>
      <c r="G35" s="72"/>
      <c r="H35" s="72"/>
      <c r="I35" s="97"/>
    </row>
    <row r="36" spans="1:9" ht="15.75">
      <c r="A36" s="33"/>
      <c r="B36" s="230"/>
      <c r="C36" s="231"/>
      <c r="D36" s="43"/>
      <c r="E36" s="18"/>
      <c r="F36" s="36" t="s">
        <v>24</v>
      </c>
      <c r="G36" s="28"/>
      <c r="H36" s="28"/>
      <c r="I36" s="95"/>
    </row>
    <row r="37" spans="1:9" ht="32.25" customHeight="1">
      <c r="A37" s="5" t="s">
        <v>76</v>
      </c>
      <c r="B37" s="227" t="s">
        <v>97</v>
      </c>
      <c r="C37" s="227"/>
      <c r="D37" s="6">
        <v>0.867</v>
      </c>
      <c r="E37" s="18"/>
      <c r="F37" s="73">
        <v>187.9</v>
      </c>
      <c r="G37" s="28"/>
      <c r="H37" s="28"/>
      <c r="I37" s="95" t="s">
        <v>88</v>
      </c>
    </row>
    <row r="38" spans="1:9" ht="82.5" customHeight="1">
      <c r="A38" s="5" t="s">
        <v>77</v>
      </c>
      <c r="B38" s="227" t="s">
        <v>98</v>
      </c>
      <c r="C38" s="227"/>
      <c r="D38" s="6">
        <v>0.181</v>
      </c>
      <c r="E38" s="18"/>
      <c r="F38" s="73">
        <v>356.4</v>
      </c>
      <c r="G38" s="28"/>
      <c r="H38" s="28"/>
      <c r="I38" s="95" t="s">
        <v>88</v>
      </c>
    </row>
    <row r="39" spans="1:9" ht="20.25" customHeight="1">
      <c r="A39" s="125"/>
      <c r="B39" s="234" t="s">
        <v>73</v>
      </c>
      <c r="C39" s="234"/>
      <c r="D39" s="88"/>
      <c r="E39" s="89"/>
      <c r="F39" s="126">
        <v>544.3</v>
      </c>
      <c r="G39" s="132"/>
      <c r="H39" s="132"/>
      <c r="I39" s="130" t="s">
        <v>88</v>
      </c>
    </row>
    <row r="40" spans="2:9" ht="15.75">
      <c r="B40" s="230"/>
      <c r="C40" s="231"/>
      <c r="D40" s="43"/>
      <c r="E40" s="24" t="s">
        <v>99</v>
      </c>
      <c r="F40" s="27"/>
      <c r="G40" s="37"/>
      <c r="H40" s="37"/>
      <c r="I40" s="95"/>
    </row>
    <row r="41" spans="1:9" ht="15.75">
      <c r="A41" s="12" t="s">
        <v>78</v>
      </c>
      <c r="B41" s="236" t="s">
        <v>33</v>
      </c>
      <c r="C41" s="236"/>
      <c r="D41" s="13">
        <v>1.055</v>
      </c>
      <c r="E41" s="133">
        <v>586.9</v>
      </c>
      <c r="F41" s="135"/>
      <c r="G41" s="133">
        <v>162.42</v>
      </c>
      <c r="H41" s="133"/>
      <c r="I41" s="136" t="s">
        <v>88</v>
      </c>
    </row>
    <row r="42" spans="1:9" ht="15.75">
      <c r="A42" s="34"/>
      <c r="B42" s="232" t="s">
        <v>34</v>
      </c>
      <c r="C42" s="232"/>
      <c r="D42" s="19"/>
      <c r="E42" s="133"/>
      <c r="F42" s="135"/>
      <c r="G42" s="133">
        <v>3085.95</v>
      </c>
      <c r="H42" s="133"/>
      <c r="I42" s="136" t="s">
        <v>89</v>
      </c>
    </row>
    <row r="43" spans="1:9" ht="15.75">
      <c r="A43" s="17"/>
      <c r="B43" s="237" t="s">
        <v>35</v>
      </c>
      <c r="C43" s="237"/>
      <c r="D43" s="16"/>
      <c r="E43" s="133"/>
      <c r="F43" s="135"/>
      <c r="G43" s="133"/>
      <c r="H43" s="133"/>
      <c r="I43" s="137"/>
    </row>
    <row r="44" spans="1:9" ht="15.75">
      <c r="A44" s="5"/>
      <c r="B44" s="227"/>
      <c r="C44" s="227"/>
      <c r="D44" s="6"/>
      <c r="E44" s="138"/>
      <c r="F44" s="139"/>
      <c r="G44" s="133"/>
      <c r="H44" s="133"/>
      <c r="I44" s="136"/>
    </row>
    <row r="45" spans="1:9" ht="15.75">
      <c r="A45" s="12" t="s">
        <v>79</v>
      </c>
      <c r="B45" s="236" t="s">
        <v>23</v>
      </c>
      <c r="C45" s="242"/>
      <c r="D45" s="13"/>
      <c r="E45" s="140"/>
      <c r="F45" s="141"/>
      <c r="G45" s="140"/>
      <c r="H45" s="140"/>
      <c r="I45" s="136"/>
    </row>
    <row r="46" spans="1:9" ht="15.75">
      <c r="A46" s="34"/>
      <c r="B46" s="232" t="s">
        <v>26</v>
      </c>
      <c r="C46" s="232"/>
      <c r="D46" s="19"/>
      <c r="E46" s="133"/>
      <c r="F46" s="135"/>
      <c r="G46" s="133"/>
      <c r="H46" s="133"/>
      <c r="I46" s="142"/>
    </row>
    <row r="47" spans="1:9" ht="15.75">
      <c r="A47" s="34"/>
      <c r="B47" s="232" t="s">
        <v>27</v>
      </c>
      <c r="C47" s="232"/>
      <c r="D47" s="19"/>
      <c r="E47" s="133">
        <v>1473</v>
      </c>
      <c r="F47" s="135"/>
      <c r="G47" s="133"/>
      <c r="H47" s="133"/>
      <c r="I47" s="137"/>
    </row>
    <row r="48" spans="1:9" ht="15.75">
      <c r="A48" s="34"/>
      <c r="B48" s="232" t="s">
        <v>28</v>
      </c>
      <c r="C48" s="232"/>
      <c r="D48" s="19"/>
      <c r="E48" s="133"/>
      <c r="F48" s="135"/>
      <c r="G48" s="133">
        <v>1037.25</v>
      </c>
      <c r="H48" s="133"/>
      <c r="I48" s="136" t="s">
        <v>88</v>
      </c>
    </row>
    <row r="49" spans="1:9" ht="15.75">
      <c r="A49" s="34"/>
      <c r="B49" s="232" t="s">
        <v>29</v>
      </c>
      <c r="C49" s="232"/>
      <c r="D49" s="19"/>
      <c r="E49" s="133"/>
      <c r="F49" s="135"/>
      <c r="G49" s="133">
        <v>19706.9</v>
      </c>
      <c r="H49" s="133"/>
      <c r="I49" s="136" t="s">
        <v>89</v>
      </c>
    </row>
    <row r="50" spans="1:9" ht="15.75">
      <c r="A50" s="34"/>
      <c r="B50" s="243" t="s">
        <v>30</v>
      </c>
      <c r="C50" s="232"/>
      <c r="D50" s="19"/>
      <c r="E50" s="63"/>
      <c r="F50" s="9"/>
      <c r="G50" s="8"/>
      <c r="H50" s="8"/>
      <c r="I50" s="95"/>
    </row>
    <row r="51" spans="1:9" ht="15.75">
      <c r="A51" s="101"/>
      <c r="B51" s="243" t="s">
        <v>31</v>
      </c>
      <c r="C51" s="232"/>
      <c r="D51" s="19"/>
      <c r="E51" s="63"/>
      <c r="F51" s="9"/>
      <c r="G51" s="8"/>
      <c r="H51" s="8"/>
      <c r="I51" s="100"/>
    </row>
    <row r="52" spans="1:9" ht="15.75">
      <c r="A52" s="17"/>
      <c r="B52" s="244" t="s">
        <v>32</v>
      </c>
      <c r="C52" s="237"/>
      <c r="D52" s="16">
        <v>6.3</v>
      </c>
      <c r="E52" s="63"/>
      <c r="F52" s="9"/>
      <c r="G52" s="8"/>
      <c r="H52" s="8"/>
      <c r="I52" s="95"/>
    </row>
    <row r="53" spans="1:9" ht="15.75">
      <c r="A53" s="123"/>
      <c r="B53" s="246" t="s">
        <v>73</v>
      </c>
      <c r="C53" s="247"/>
      <c r="D53" s="239"/>
      <c r="E53" s="127"/>
      <c r="F53" s="118"/>
      <c r="G53" s="143">
        <f>G33+G41+G48</f>
        <v>1471.25</v>
      </c>
      <c r="H53" s="143">
        <f>SUM(H28:H43)</f>
        <v>31.75</v>
      </c>
      <c r="I53" s="130" t="s">
        <v>88</v>
      </c>
    </row>
    <row r="54" spans="1:9" ht="15.75">
      <c r="A54" s="122"/>
      <c r="B54" s="248"/>
      <c r="C54" s="247"/>
      <c r="D54" s="240"/>
      <c r="E54" s="128"/>
      <c r="F54" s="129"/>
      <c r="G54" s="144">
        <f>G34+G42+G49</f>
        <v>27952.870000000003</v>
      </c>
      <c r="H54" s="143"/>
      <c r="I54" s="130" t="s">
        <v>89</v>
      </c>
    </row>
    <row r="55" spans="1:9" ht="15.75">
      <c r="A55" s="105"/>
      <c r="B55" s="108"/>
      <c r="C55" s="107"/>
      <c r="D55" s="109"/>
      <c r="E55" s="110"/>
      <c r="F55" s="39"/>
      <c r="G55" s="111"/>
      <c r="H55" s="106"/>
      <c r="I55" s="112"/>
    </row>
    <row r="56" spans="1:9" ht="15.75">
      <c r="A56" s="5"/>
      <c r="B56" s="245"/>
      <c r="C56" s="238"/>
      <c r="D56" s="43"/>
      <c r="E56" s="113"/>
      <c r="F56" s="9"/>
      <c r="G56" s="241" t="s">
        <v>25</v>
      </c>
      <c r="H56" s="222"/>
      <c r="I56" s="114"/>
    </row>
    <row r="57" spans="1:9" ht="15.75">
      <c r="A57" s="12" t="s">
        <v>80</v>
      </c>
      <c r="B57" s="223" t="s">
        <v>117</v>
      </c>
      <c r="C57" s="223"/>
      <c r="D57" s="209">
        <v>1</v>
      </c>
      <c r="E57" s="63"/>
      <c r="F57" s="9"/>
      <c r="G57" s="8"/>
      <c r="H57" s="8"/>
      <c r="I57" s="95"/>
    </row>
    <row r="58" spans="1:9" ht="15.75">
      <c r="A58" s="34"/>
      <c r="B58" s="238" t="s">
        <v>37</v>
      </c>
      <c r="C58" s="238"/>
      <c r="D58" s="209"/>
      <c r="E58" s="133">
        <v>626.8</v>
      </c>
      <c r="F58" s="135"/>
      <c r="G58" s="133">
        <v>165</v>
      </c>
      <c r="H58" s="133"/>
      <c r="I58" s="95" t="s">
        <v>88</v>
      </c>
    </row>
    <row r="59" spans="1:9" ht="38.25" customHeight="1">
      <c r="A59" s="17"/>
      <c r="B59" s="238"/>
      <c r="C59" s="238"/>
      <c r="D59" s="209"/>
      <c r="E59" s="133"/>
      <c r="F59" s="135"/>
      <c r="G59" s="133">
        <v>3135</v>
      </c>
      <c r="H59" s="133"/>
      <c r="I59" s="95" t="s">
        <v>89</v>
      </c>
    </row>
    <row r="60" spans="1:9" ht="15.75">
      <c r="A60" s="119"/>
      <c r="B60" s="249" t="s">
        <v>73</v>
      </c>
      <c r="C60" s="250"/>
      <c r="D60" s="102"/>
      <c r="E60" s="143">
        <f>E41+E47+E58</f>
        <v>2686.7</v>
      </c>
      <c r="F60" s="145"/>
      <c r="G60" s="143">
        <f>G58</f>
        <v>165</v>
      </c>
      <c r="H60" s="143"/>
      <c r="I60" s="130" t="s">
        <v>88</v>
      </c>
    </row>
    <row r="61" spans="1:9" ht="15.75">
      <c r="A61" s="120"/>
      <c r="B61" s="250"/>
      <c r="C61" s="250"/>
      <c r="D61" s="121"/>
      <c r="E61" s="146"/>
      <c r="F61" s="147"/>
      <c r="G61" s="143">
        <f>G59</f>
        <v>3135</v>
      </c>
      <c r="H61" s="143"/>
      <c r="I61" s="130" t="s">
        <v>89</v>
      </c>
    </row>
    <row r="62" spans="1:9" ht="15.75">
      <c r="A62" s="33"/>
      <c r="B62" s="251"/>
      <c r="C62" s="251"/>
      <c r="D62" s="32"/>
      <c r="E62" s="24" t="s">
        <v>17</v>
      </c>
      <c r="F62" s="23"/>
      <c r="G62" s="24" t="s">
        <v>39</v>
      </c>
      <c r="H62" s="24"/>
      <c r="I62" s="95"/>
    </row>
    <row r="63" spans="1:9" ht="15.75">
      <c r="A63" s="12" t="s">
        <v>81</v>
      </c>
      <c r="B63" s="236" t="s">
        <v>38</v>
      </c>
      <c r="C63" s="236"/>
      <c r="D63" s="209">
        <v>6.4</v>
      </c>
      <c r="E63" s="148"/>
      <c r="F63" s="141"/>
      <c r="G63" s="148"/>
      <c r="H63" s="148"/>
      <c r="I63" s="96"/>
    </row>
    <row r="64" spans="1:9" ht="15.75">
      <c r="A64" s="34"/>
      <c r="B64" s="232" t="s">
        <v>40</v>
      </c>
      <c r="C64" s="232"/>
      <c r="D64" s="209"/>
      <c r="E64" s="133">
        <v>3400</v>
      </c>
      <c r="F64" s="135"/>
      <c r="G64" s="133">
        <v>740</v>
      </c>
      <c r="H64" s="133"/>
      <c r="I64" s="95" t="s">
        <v>88</v>
      </c>
    </row>
    <row r="65" spans="1:9" ht="15.75">
      <c r="A65" s="34"/>
      <c r="B65" s="232" t="s">
        <v>41</v>
      </c>
      <c r="C65" s="232"/>
      <c r="D65" s="209"/>
      <c r="E65" s="133"/>
      <c r="F65" s="135"/>
      <c r="G65" s="133">
        <v>14060</v>
      </c>
      <c r="H65" s="133"/>
      <c r="I65" s="95" t="s">
        <v>89</v>
      </c>
    </row>
    <row r="66" spans="1:9" ht="15.75">
      <c r="A66" s="17"/>
      <c r="B66" s="237" t="s">
        <v>42</v>
      </c>
      <c r="C66" s="237"/>
      <c r="D66" s="209"/>
      <c r="E66" s="133"/>
      <c r="F66" s="135"/>
      <c r="G66" s="133"/>
      <c r="H66" s="133"/>
      <c r="I66" s="95"/>
    </row>
    <row r="67" spans="1:9" ht="15.75">
      <c r="A67" s="34" t="s">
        <v>82</v>
      </c>
      <c r="B67" s="236" t="s">
        <v>43</v>
      </c>
      <c r="C67" s="236"/>
      <c r="D67" s="209">
        <v>4.2</v>
      </c>
      <c r="E67" s="133"/>
      <c r="F67" s="135"/>
      <c r="G67" s="133"/>
      <c r="H67" s="133"/>
      <c r="I67" s="95"/>
    </row>
    <row r="68" spans="1:9" ht="15.75">
      <c r="A68" s="34"/>
      <c r="B68" s="232" t="s">
        <v>44</v>
      </c>
      <c r="C68" s="232"/>
      <c r="D68" s="209"/>
      <c r="E68" s="133"/>
      <c r="F68" s="135"/>
      <c r="G68" s="133"/>
      <c r="H68" s="133"/>
      <c r="I68" s="95"/>
    </row>
    <row r="69" spans="1:9" ht="15.75">
      <c r="A69" s="34"/>
      <c r="B69" s="232" t="s">
        <v>45</v>
      </c>
      <c r="C69" s="232"/>
      <c r="D69" s="209"/>
      <c r="E69" s="133">
        <v>2230</v>
      </c>
      <c r="F69" s="135"/>
      <c r="G69" s="133">
        <v>483</v>
      </c>
      <c r="H69" s="133"/>
      <c r="I69" s="95" t="s">
        <v>88</v>
      </c>
    </row>
    <row r="70" spans="1:9" ht="15.75">
      <c r="A70" s="34"/>
      <c r="B70" s="252" t="s">
        <v>46</v>
      </c>
      <c r="C70" s="252"/>
      <c r="D70" s="209"/>
      <c r="E70" s="133"/>
      <c r="F70" s="135"/>
      <c r="G70" s="133">
        <v>9177</v>
      </c>
      <c r="H70" s="133"/>
      <c r="I70" s="95" t="s">
        <v>89</v>
      </c>
    </row>
    <row r="71" spans="1:9" ht="15.75">
      <c r="A71" s="21"/>
      <c r="B71" s="243" t="s">
        <v>47</v>
      </c>
      <c r="C71" s="232"/>
      <c r="D71" s="209"/>
      <c r="E71" s="133"/>
      <c r="F71" s="135"/>
      <c r="G71" s="133"/>
      <c r="H71" s="133"/>
      <c r="I71" s="96"/>
    </row>
    <row r="72" spans="1:9" ht="15.75">
      <c r="A72" s="34"/>
      <c r="B72" s="232" t="s">
        <v>48</v>
      </c>
      <c r="C72" s="232"/>
      <c r="D72" s="209"/>
      <c r="E72" s="133"/>
      <c r="F72" s="135"/>
      <c r="G72" s="133"/>
      <c r="H72" s="133"/>
      <c r="I72" s="95"/>
    </row>
    <row r="73" spans="1:9" ht="15.75">
      <c r="A73" s="17"/>
      <c r="B73" s="237" t="s">
        <v>49</v>
      </c>
      <c r="C73" s="237"/>
      <c r="D73" s="209"/>
      <c r="E73" s="133"/>
      <c r="F73" s="135"/>
      <c r="G73" s="133"/>
      <c r="H73" s="133"/>
      <c r="I73" s="95"/>
    </row>
    <row r="74" spans="1:9" ht="15.75">
      <c r="A74" s="5" t="s">
        <v>83</v>
      </c>
      <c r="B74" s="238" t="s">
        <v>50</v>
      </c>
      <c r="C74" s="238"/>
      <c r="D74" s="209">
        <v>2</v>
      </c>
      <c r="E74" s="133">
        <v>1600</v>
      </c>
      <c r="F74" s="135"/>
      <c r="G74" s="133">
        <v>300</v>
      </c>
      <c r="H74" s="133"/>
      <c r="I74" s="95" t="s">
        <v>88</v>
      </c>
    </row>
    <row r="75" spans="1:9" ht="15.75">
      <c r="A75" s="5"/>
      <c r="B75" s="238"/>
      <c r="C75" s="238"/>
      <c r="D75" s="209"/>
      <c r="E75" s="133"/>
      <c r="F75" s="135"/>
      <c r="G75" s="133">
        <v>5700</v>
      </c>
      <c r="H75" s="133"/>
      <c r="I75" s="95" t="s">
        <v>89</v>
      </c>
    </row>
    <row r="76" spans="1:9" ht="15.75">
      <c r="A76" s="119"/>
      <c r="B76" s="253" t="s">
        <v>100</v>
      </c>
      <c r="C76" s="254"/>
      <c r="D76" s="102"/>
      <c r="E76" s="149">
        <f>E64+E69+E74</f>
        <v>7230</v>
      </c>
      <c r="F76" s="145"/>
      <c r="G76" s="143">
        <v>1523</v>
      </c>
      <c r="H76" s="143"/>
      <c r="I76" s="130" t="s">
        <v>88</v>
      </c>
    </row>
    <row r="77" spans="1:9" ht="15.75">
      <c r="A77" s="120"/>
      <c r="B77" s="255"/>
      <c r="C77" s="256"/>
      <c r="D77" s="121"/>
      <c r="E77" s="150"/>
      <c r="F77" s="151"/>
      <c r="G77" s="143">
        <v>28937</v>
      </c>
      <c r="H77" s="143"/>
      <c r="I77" s="130" t="s">
        <v>89</v>
      </c>
    </row>
    <row r="78" spans="1:9" ht="15.75">
      <c r="A78" s="33"/>
      <c r="B78" s="31"/>
      <c r="C78" s="31"/>
      <c r="D78" s="32"/>
      <c r="E78" s="24" t="s">
        <v>25</v>
      </c>
      <c r="F78" s="39"/>
      <c r="G78" s="24" t="s">
        <v>52</v>
      </c>
      <c r="H78" s="24"/>
      <c r="I78" s="95"/>
    </row>
    <row r="79" spans="1:9" ht="15.75">
      <c r="A79" s="12" t="s">
        <v>84</v>
      </c>
      <c r="B79" s="236" t="s">
        <v>51</v>
      </c>
      <c r="C79" s="236"/>
      <c r="D79" s="209">
        <v>6.2</v>
      </c>
      <c r="E79" s="152"/>
      <c r="F79" s="141"/>
      <c r="G79" s="152"/>
      <c r="H79" s="152"/>
      <c r="I79" s="95"/>
    </row>
    <row r="80" spans="1:9" ht="15.75">
      <c r="A80" s="34"/>
      <c r="B80" s="232" t="s">
        <v>53</v>
      </c>
      <c r="C80" s="232"/>
      <c r="D80" s="209"/>
      <c r="E80" s="133"/>
      <c r="F80" s="135"/>
      <c r="G80" s="133"/>
      <c r="H80" s="133"/>
      <c r="I80" s="95"/>
    </row>
    <row r="81" spans="1:9" ht="15.75">
      <c r="A81" s="34"/>
      <c r="B81" s="232" t="s">
        <v>54</v>
      </c>
      <c r="C81" s="232"/>
      <c r="D81" s="209"/>
      <c r="E81" s="133">
        <v>3230</v>
      </c>
      <c r="F81" s="135"/>
      <c r="G81" s="133">
        <v>713</v>
      </c>
      <c r="H81" s="133"/>
      <c r="I81" s="95" t="s">
        <v>88</v>
      </c>
    </row>
    <row r="82" spans="1:9" ht="15.75">
      <c r="A82" s="17"/>
      <c r="B82" s="237" t="s">
        <v>15</v>
      </c>
      <c r="C82" s="237"/>
      <c r="D82" s="209"/>
      <c r="E82" s="133"/>
      <c r="F82" s="135"/>
      <c r="G82" s="133">
        <v>13547</v>
      </c>
      <c r="H82" s="133"/>
      <c r="I82" s="95" t="s">
        <v>89</v>
      </c>
    </row>
    <row r="83" spans="1:9" ht="15.75">
      <c r="A83" s="12" t="s">
        <v>85</v>
      </c>
      <c r="B83" s="236" t="s">
        <v>55</v>
      </c>
      <c r="C83" s="236"/>
      <c r="D83" s="209">
        <v>8.6</v>
      </c>
      <c r="E83" s="133"/>
      <c r="F83" s="135"/>
      <c r="G83" s="133"/>
      <c r="H83" s="133"/>
      <c r="I83" s="95"/>
    </row>
    <row r="84" spans="1:9" ht="15.75">
      <c r="A84" s="34"/>
      <c r="B84" s="232" t="s">
        <v>56</v>
      </c>
      <c r="C84" s="232"/>
      <c r="D84" s="209"/>
      <c r="E84" s="133"/>
      <c r="F84" s="135"/>
      <c r="G84" s="133"/>
      <c r="H84" s="133"/>
      <c r="I84" s="95"/>
    </row>
    <row r="85" spans="1:9" ht="15.75">
      <c r="A85" s="34"/>
      <c r="B85" s="232" t="s">
        <v>57</v>
      </c>
      <c r="C85" s="232"/>
      <c r="D85" s="209"/>
      <c r="E85" s="133"/>
      <c r="F85" s="135"/>
      <c r="G85" s="133"/>
      <c r="H85" s="133"/>
      <c r="I85" s="95"/>
    </row>
    <row r="86" spans="1:9" ht="15.75">
      <c r="A86" s="34"/>
      <c r="B86" s="232" t="s">
        <v>58</v>
      </c>
      <c r="C86" s="232"/>
      <c r="D86" s="209"/>
      <c r="E86" s="133">
        <v>4600</v>
      </c>
      <c r="F86" s="135"/>
      <c r="G86" s="133">
        <v>1000</v>
      </c>
      <c r="H86" s="133"/>
      <c r="I86" s="95" t="s">
        <v>88</v>
      </c>
    </row>
    <row r="87" spans="1:9" ht="15.75">
      <c r="A87" s="34"/>
      <c r="B87" s="232" t="s">
        <v>59</v>
      </c>
      <c r="C87" s="232"/>
      <c r="D87" s="209"/>
      <c r="E87" s="133"/>
      <c r="F87" s="135"/>
      <c r="G87" s="133">
        <v>19000</v>
      </c>
      <c r="H87" s="133"/>
      <c r="I87" s="95" t="s">
        <v>89</v>
      </c>
    </row>
    <row r="88" spans="1:9" ht="15.75">
      <c r="A88" s="21"/>
      <c r="B88" s="232" t="s">
        <v>60</v>
      </c>
      <c r="C88" s="232"/>
      <c r="D88" s="209"/>
      <c r="E88" s="133"/>
      <c r="F88" s="135"/>
      <c r="G88" s="133"/>
      <c r="H88" s="133"/>
      <c r="I88" s="95"/>
    </row>
    <row r="89" spans="1:9" ht="15.75">
      <c r="A89" s="34"/>
      <c r="B89" s="232" t="s">
        <v>61</v>
      </c>
      <c r="C89" s="232"/>
      <c r="D89" s="209"/>
      <c r="E89" s="133"/>
      <c r="F89" s="135"/>
      <c r="G89" s="133"/>
      <c r="H89" s="133"/>
      <c r="I89" s="95"/>
    </row>
    <row r="90" spans="1:9" ht="15.75">
      <c r="A90" s="17"/>
      <c r="B90" s="237" t="s">
        <v>62</v>
      </c>
      <c r="C90" s="237"/>
      <c r="D90" s="209"/>
      <c r="E90" s="133"/>
      <c r="F90" s="135"/>
      <c r="G90" s="133"/>
      <c r="H90" s="133"/>
      <c r="I90" s="95"/>
    </row>
    <row r="91" spans="1:9" ht="15.75">
      <c r="A91" s="119"/>
      <c r="B91" s="253" t="s">
        <v>73</v>
      </c>
      <c r="C91" s="259"/>
      <c r="D91" s="260"/>
      <c r="E91" s="149">
        <f>E81+E86</f>
        <v>7830</v>
      </c>
      <c r="F91" s="11"/>
      <c r="G91" s="67"/>
      <c r="H91" s="67"/>
      <c r="I91" s="131" t="s">
        <v>88</v>
      </c>
    </row>
    <row r="92" spans="1:9" ht="15.75">
      <c r="A92" s="120"/>
      <c r="B92" s="255"/>
      <c r="C92" s="256"/>
      <c r="D92" s="261"/>
      <c r="E92" s="124"/>
      <c r="F92" s="11"/>
      <c r="G92" s="67"/>
      <c r="H92" s="67"/>
      <c r="I92" s="96"/>
    </row>
    <row r="93" spans="1:9" ht="15.75">
      <c r="A93" s="33"/>
      <c r="B93" s="48"/>
      <c r="C93" s="48"/>
      <c r="D93" s="32"/>
      <c r="E93" s="24" t="s">
        <v>39</v>
      </c>
      <c r="F93" s="11"/>
      <c r="G93" s="68"/>
      <c r="H93" s="68"/>
      <c r="I93" s="95"/>
    </row>
    <row r="94" spans="1:9" ht="15.75">
      <c r="A94" s="12" t="s">
        <v>86</v>
      </c>
      <c r="B94" s="236" t="s">
        <v>63</v>
      </c>
      <c r="C94" s="236"/>
      <c r="D94" s="209">
        <v>4.65</v>
      </c>
      <c r="E94" s="152"/>
      <c r="F94" s="141"/>
      <c r="G94" s="152"/>
      <c r="H94" s="152"/>
      <c r="I94" s="95"/>
    </row>
    <row r="95" spans="1:9" ht="15.75">
      <c r="A95" s="34"/>
      <c r="B95" s="232" t="s">
        <v>102</v>
      </c>
      <c r="C95" s="232"/>
      <c r="D95" s="209"/>
      <c r="E95" s="133"/>
      <c r="F95" s="135"/>
      <c r="G95" s="133"/>
      <c r="H95" s="133"/>
      <c r="I95" s="95"/>
    </row>
    <row r="96" spans="1:9" ht="15.75">
      <c r="A96" s="34"/>
      <c r="B96" s="232" t="s">
        <v>64</v>
      </c>
      <c r="C96" s="232"/>
      <c r="D96" s="209"/>
      <c r="E96" s="133">
        <v>2500</v>
      </c>
      <c r="F96" s="135"/>
      <c r="G96" s="133">
        <v>535</v>
      </c>
      <c r="H96" s="133"/>
      <c r="I96" s="95" t="s">
        <v>88</v>
      </c>
    </row>
    <row r="97" spans="1:9" ht="15.75">
      <c r="A97" s="34"/>
      <c r="B97" s="232" t="s">
        <v>65</v>
      </c>
      <c r="C97" s="232"/>
      <c r="D97" s="209"/>
      <c r="E97" s="133"/>
      <c r="F97" s="135"/>
      <c r="G97" s="133">
        <v>10165</v>
      </c>
      <c r="H97" s="133"/>
      <c r="I97" s="95" t="s">
        <v>89</v>
      </c>
    </row>
    <row r="98" spans="1:9" ht="15.75">
      <c r="A98" s="34"/>
      <c r="B98" s="232" t="s">
        <v>66</v>
      </c>
      <c r="C98" s="232"/>
      <c r="D98" s="209"/>
      <c r="E98" s="133"/>
      <c r="F98" s="135"/>
      <c r="G98" s="133"/>
      <c r="H98" s="133"/>
      <c r="I98" s="96"/>
    </row>
    <row r="99" spans="1:9" ht="15.75">
      <c r="A99" s="17"/>
      <c r="B99" s="237" t="s">
        <v>67</v>
      </c>
      <c r="C99" s="237"/>
      <c r="D99" s="209"/>
      <c r="E99" s="133"/>
      <c r="F99" s="135"/>
      <c r="G99" s="133"/>
      <c r="H99" s="133"/>
      <c r="I99" s="96"/>
    </row>
    <row r="100" spans="1:9" ht="15.75">
      <c r="A100" s="12" t="s">
        <v>87</v>
      </c>
      <c r="B100" s="258" t="s">
        <v>36</v>
      </c>
      <c r="C100" s="258"/>
      <c r="D100" s="209">
        <v>1</v>
      </c>
      <c r="E100" s="133">
        <v>800</v>
      </c>
      <c r="F100" s="135"/>
      <c r="G100" s="133">
        <v>165</v>
      </c>
      <c r="H100" s="133"/>
      <c r="I100" s="95" t="s">
        <v>88</v>
      </c>
    </row>
    <row r="101" spans="1:9" ht="15.75">
      <c r="A101" s="17"/>
      <c r="B101" s="237" t="s">
        <v>68</v>
      </c>
      <c r="C101" s="237"/>
      <c r="D101" s="209"/>
      <c r="E101" s="133"/>
      <c r="F101" s="145"/>
      <c r="G101" s="133">
        <v>3135</v>
      </c>
      <c r="H101" s="133"/>
      <c r="I101" s="95" t="s">
        <v>89</v>
      </c>
    </row>
    <row r="102" spans="1:9" ht="15.75">
      <c r="A102" s="125"/>
      <c r="B102" s="253" t="s">
        <v>73</v>
      </c>
      <c r="C102" s="262"/>
      <c r="D102" s="265"/>
      <c r="E102" s="149">
        <f>E96+E100</f>
        <v>3300</v>
      </c>
      <c r="F102" s="145"/>
      <c r="G102" s="143">
        <v>2413</v>
      </c>
      <c r="H102" s="143"/>
      <c r="I102" s="130" t="s">
        <v>88</v>
      </c>
    </row>
    <row r="103" spans="1:9" ht="15.75">
      <c r="A103" s="125"/>
      <c r="B103" s="263"/>
      <c r="C103" s="264"/>
      <c r="D103" s="261"/>
      <c r="E103" s="150"/>
      <c r="F103" s="151"/>
      <c r="G103" s="143">
        <v>45847</v>
      </c>
      <c r="H103" s="143"/>
      <c r="I103" s="130" t="s">
        <v>89</v>
      </c>
    </row>
    <row r="104" spans="1:9" ht="15.75">
      <c r="A104" s="5"/>
      <c r="B104" s="223" t="s">
        <v>69</v>
      </c>
      <c r="C104" s="223"/>
      <c r="D104" s="6">
        <v>43.7</v>
      </c>
      <c r="E104" s="153"/>
      <c r="F104" s="139"/>
      <c r="G104" s="154"/>
      <c r="H104" s="154"/>
      <c r="I104" s="95"/>
    </row>
    <row r="105" spans="1:11" ht="18.75">
      <c r="A105" s="5"/>
      <c r="B105" s="257" t="s">
        <v>70</v>
      </c>
      <c r="C105" s="257"/>
      <c r="D105" s="29"/>
      <c r="E105" s="143">
        <v>21046.7</v>
      </c>
      <c r="F105" s="143">
        <v>544.3</v>
      </c>
      <c r="G105" s="143">
        <f>G26+G53+G60+G76+G102</f>
        <v>5661.52</v>
      </c>
      <c r="H105" s="143">
        <f>H53+H26</f>
        <v>81.75</v>
      </c>
      <c r="I105" s="95"/>
      <c r="J105" s="152"/>
      <c r="K105" s="66"/>
    </row>
    <row r="106" spans="1:9" ht="18.75">
      <c r="A106" s="5"/>
      <c r="B106" s="257" t="s">
        <v>21</v>
      </c>
      <c r="C106" s="257"/>
      <c r="D106" s="29"/>
      <c r="E106" s="143"/>
      <c r="F106" s="155"/>
      <c r="G106" s="157">
        <f>G54+G61+G77+G103</f>
        <v>105871.87</v>
      </c>
      <c r="H106" s="156"/>
      <c r="I106" s="95"/>
    </row>
    <row r="108" spans="2:7" ht="15.75">
      <c r="B108" s="158" t="s">
        <v>103</v>
      </c>
      <c r="C108" s="158"/>
      <c r="D108" s="158"/>
      <c r="E108" s="158"/>
      <c r="F108" s="158"/>
      <c r="G108" s="158"/>
    </row>
    <row r="109" spans="2:7" ht="15.75">
      <c r="B109" s="158" t="s">
        <v>104</v>
      </c>
      <c r="C109" s="158"/>
      <c r="D109" s="158"/>
      <c r="E109" s="158"/>
      <c r="F109" s="158" t="s">
        <v>105</v>
      </c>
      <c r="G109" s="158"/>
    </row>
    <row r="116" ht="12.75">
      <c r="C116" s="66"/>
    </row>
    <row r="117" ht="12.75">
      <c r="C117" s="66"/>
    </row>
    <row r="118" ht="12.75">
      <c r="C118" s="66"/>
    </row>
    <row r="119" ht="12.75">
      <c r="C119" s="66"/>
    </row>
    <row r="120" ht="12.75">
      <c r="C120" s="66"/>
    </row>
    <row r="121" spans="3:5" ht="12.75">
      <c r="C121" s="66"/>
      <c r="D121" s="152"/>
      <c r="E121" s="66"/>
    </row>
  </sheetData>
  <sheetProtection/>
  <mergeCells count="113">
    <mergeCell ref="D100:D101"/>
    <mergeCell ref="B101:C101"/>
    <mergeCell ref="B102:C103"/>
    <mergeCell ref="D102:D103"/>
    <mergeCell ref="B104:C104"/>
    <mergeCell ref="B105:C105"/>
    <mergeCell ref="B106:C106"/>
    <mergeCell ref="B100:C100"/>
    <mergeCell ref="B91:C92"/>
    <mergeCell ref="D91:D92"/>
    <mergeCell ref="B94:C94"/>
    <mergeCell ref="D94:D99"/>
    <mergeCell ref="B95:C95"/>
    <mergeCell ref="B96:C96"/>
    <mergeCell ref="B97:C97"/>
    <mergeCell ref="B98:C98"/>
    <mergeCell ref="B99:C99"/>
    <mergeCell ref="B83:C83"/>
    <mergeCell ref="D83:D90"/>
    <mergeCell ref="B84:C84"/>
    <mergeCell ref="B85:C85"/>
    <mergeCell ref="B86:C86"/>
    <mergeCell ref="B87:C87"/>
    <mergeCell ref="B88:C88"/>
    <mergeCell ref="B89:C89"/>
    <mergeCell ref="B90:C90"/>
    <mergeCell ref="B74:C74"/>
    <mergeCell ref="D74:D75"/>
    <mergeCell ref="B75:C75"/>
    <mergeCell ref="B76:C77"/>
    <mergeCell ref="B79:C79"/>
    <mergeCell ref="D79:D82"/>
    <mergeCell ref="B80:C80"/>
    <mergeCell ref="B81:C81"/>
    <mergeCell ref="B82:C82"/>
    <mergeCell ref="B67:C67"/>
    <mergeCell ref="D67:D73"/>
    <mergeCell ref="B68:C68"/>
    <mergeCell ref="B69:C69"/>
    <mergeCell ref="B70:C70"/>
    <mergeCell ref="B71:C71"/>
    <mergeCell ref="B72:C72"/>
    <mergeCell ref="B73:C73"/>
    <mergeCell ref="B60:C61"/>
    <mergeCell ref="B62:C62"/>
    <mergeCell ref="B63:C63"/>
    <mergeCell ref="D63:D66"/>
    <mergeCell ref="B64:C64"/>
    <mergeCell ref="B65:C65"/>
    <mergeCell ref="B66:C66"/>
    <mergeCell ref="B50:C50"/>
    <mergeCell ref="B51:C51"/>
    <mergeCell ref="B52:C52"/>
    <mergeCell ref="B56:C56"/>
    <mergeCell ref="B53:C54"/>
    <mergeCell ref="B57:C57"/>
    <mergeCell ref="D57:D59"/>
    <mergeCell ref="B58:C59"/>
    <mergeCell ref="D53:D54"/>
    <mergeCell ref="G56:H56"/>
    <mergeCell ref="B45:C45"/>
    <mergeCell ref="B41:C41"/>
    <mergeCell ref="B42:C42"/>
    <mergeCell ref="B43:C43"/>
    <mergeCell ref="B44:C44"/>
    <mergeCell ref="B46:C46"/>
    <mergeCell ref="B47:C47"/>
    <mergeCell ref="B48:C48"/>
    <mergeCell ref="B49:C49"/>
    <mergeCell ref="B33:C33"/>
    <mergeCell ref="B34:C34"/>
    <mergeCell ref="B35:C35"/>
    <mergeCell ref="B36:C36"/>
    <mergeCell ref="B37:C37"/>
    <mergeCell ref="B38:C38"/>
    <mergeCell ref="B39:C39"/>
    <mergeCell ref="B40:C40"/>
    <mergeCell ref="B32:C32"/>
    <mergeCell ref="B24:C24"/>
    <mergeCell ref="B25:C25"/>
    <mergeCell ref="B26:C26"/>
    <mergeCell ref="D16:D19"/>
    <mergeCell ref="B28:C28"/>
    <mergeCell ref="B29:C29"/>
    <mergeCell ref="B31:C31"/>
    <mergeCell ref="G27:H27"/>
    <mergeCell ref="A20:A21"/>
    <mergeCell ref="B20:C21"/>
    <mergeCell ref="G22:H22"/>
    <mergeCell ref="B23:C23"/>
    <mergeCell ref="I16:I21"/>
    <mergeCell ref="C9:I9"/>
    <mergeCell ref="C10:I10"/>
    <mergeCell ref="C12:I12"/>
    <mergeCell ref="A13:I13"/>
    <mergeCell ref="B11:I11"/>
    <mergeCell ref="C14:I14"/>
    <mergeCell ref="C15:I15"/>
    <mergeCell ref="A16:A19"/>
    <mergeCell ref="B16:C19"/>
    <mergeCell ref="E16:E17"/>
    <mergeCell ref="F16:F19"/>
    <mergeCell ref="G16:G19"/>
    <mergeCell ref="H16:H19"/>
    <mergeCell ref="C8:I8"/>
    <mergeCell ref="C4:I4"/>
    <mergeCell ref="C5:I5"/>
    <mergeCell ref="C6:I6"/>
    <mergeCell ref="C7:I7"/>
    <mergeCell ref="B1:D1"/>
    <mergeCell ref="F1:I1"/>
    <mergeCell ref="C2:I2"/>
    <mergeCell ref="A3:I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32">
      <selection activeCell="D117" sqref="D117"/>
    </sheetView>
  </sheetViews>
  <sheetFormatPr defaultColWidth="9.140625" defaultRowHeight="12.75"/>
  <cols>
    <col min="1" max="1" width="6.28125" style="0" customWidth="1"/>
    <col min="3" max="3" width="37.421875" style="0" customWidth="1"/>
    <col min="4" max="4" width="18.28125" style="0" customWidth="1"/>
    <col min="5" max="5" width="18.421875" style="0" customWidth="1"/>
    <col min="6" max="6" width="12.7109375" style="0" customWidth="1"/>
    <col min="7" max="7" width="13.28125" style="0" customWidth="1"/>
    <col min="8" max="8" width="13.7109375" style="0" customWidth="1"/>
    <col min="9" max="9" width="12.7109375" style="0" customWidth="1"/>
  </cols>
  <sheetData>
    <row r="1" spans="1:9" ht="15.75">
      <c r="A1" s="2"/>
      <c r="B1" s="204"/>
      <c r="C1" s="204"/>
      <c r="D1" s="204"/>
      <c r="E1" s="3"/>
      <c r="F1" s="205" t="s">
        <v>107</v>
      </c>
      <c r="G1" s="205"/>
      <c r="H1" s="205"/>
      <c r="I1" s="205"/>
    </row>
    <row r="2" spans="1:9" ht="15.75">
      <c r="A2" s="83"/>
      <c r="B2" s="83"/>
      <c r="C2" s="203" t="s">
        <v>106</v>
      </c>
      <c r="D2" s="203"/>
      <c r="E2" s="203"/>
      <c r="F2" s="203"/>
      <c r="G2" s="203"/>
      <c r="H2" s="203"/>
      <c r="I2" s="203"/>
    </row>
    <row r="3" spans="1:9" ht="12.75">
      <c r="A3" s="206" t="s">
        <v>111</v>
      </c>
      <c r="B3" s="207"/>
      <c r="C3" s="207"/>
      <c r="D3" s="207"/>
      <c r="E3" s="207"/>
      <c r="F3" s="207"/>
      <c r="G3" s="207"/>
      <c r="H3" s="207"/>
      <c r="I3" s="207"/>
    </row>
    <row r="4" spans="1:9" ht="15.75">
      <c r="A4" s="83"/>
      <c r="B4" s="83"/>
      <c r="C4" s="203" t="s">
        <v>108</v>
      </c>
      <c r="D4" s="203"/>
      <c r="E4" s="203"/>
      <c r="F4" s="203"/>
      <c r="G4" s="203"/>
      <c r="H4" s="203"/>
      <c r="I4" s="203"/>
    </row>
    <row r="5" spans="1:9" ht="15.75">
      <c r="A5" s="83"/>
      <c r="B5" s="83"/>
      <c r="C5" s="203" t="s">
        <v>90</v>
      </c>
      <c r="D5" s="203"/>
      <c r="E5" s="203"/>
      <c r="F5" s="203"/>
      <c r="G5" s="203"/>
      <c r="H5" s="203"/>
      <c r="I5" s="203"/>
    </row>
    <row r="6" spans="1:9" ht="15.75">
      <c r="A6" s="83"/>
      <c r="B6" s="83"/>
      <c r="C6" s="203" t="s">
        <v>91</v>
      </c>
      <c r="D6" s="203"/>
      <c r="E6" s="203"/>
      <c r="F6" s="203"/>
      <c r="G6" s="203"/>
      <c r="H6" s="203"/>
      <c r="I6" s="203"/>
    </row>
    <row r="7" spans="1:9" ht="15.75">
      <c r="A7" s="83"/>
      <c r="B7" s="83"/>
      <c r="C7" s="203" t="s">
        <v>119</v>
      </c>
      <c r="D7" s="203"/>
      <c r="E7" s="203"/>
      <c r="F7" s="203"/>
      <c r="G7" s="203"/>
      <c r="H7" s="203"/>
      <c r="I7" s="203"/>
    </row>
    <row r="8" spans="1:9" ht="15.75">
      <c r="A8" s="83"/>
      <c r="B8" s="83"/>
      <c r="C8" s="203" t="s">
        <v>120</v>
      </c>
      <c r="D8" s="203"/>
      <c r="E8" s="203"/>
      <c r="F8" s="203"/>
      <c r="G8" s="203"/>
      <c r="H8" s="203"/>
      <c r="I8" s="203"/>
    </row>
    <row r="9" spans="1:9" ht="15.75">
      <c r="A9" s="83"/>
      <c r="B9" s="83"/>
      <c r="C9" s="217"/>
      <c r="D9" s="217"/>
      <c r="E9" s="217"/>
      <c r="F9" s="217"/>
      <c r="G9" s="217"/>
      <c r="H9" s="217"/>
      <c r="I9" s="217"/>
    </row>
    <row r="10" spans="1:9" ht="15.75">
      <c r="A10" s="83"/>
      <c r="B10" s="83"/>
      <c r="C10" s="217"/>
      <c r="D10" s="217"/>
      <c r="E10" s="217"/>
      <c r="F10" s="217"/>
      <c r="G10" s="217"/>
      <c r="H10" s="217"/>
      <c r="I10" s="217"/>
    </row>
    <row r="11" spans="1:9" ht="15.75">
      <c r="A11" s="83"/>
      <c r="B11" s="83"/>
      <c r="C11" s="217" t="s">
        <v>109</v>
      </c>
      <c r="D11" s="217"/>
      <c r="E11" s="217"/>
      <c r="F11" s="217"/>
      <c r="G11" s="217"/>
      <c r="H11" s="217"/>
      <c r="I11" s="217"/>
    </row>
    <row r="12" spans="1:9" ht="15.75">
      <c r="A12" s="81"/>
      <c r="B12" s="81"/>
      <c r="C12" s="217"/>
      <c r="D12" s="217"/>
      <c r="E12" s="217"/>
      <c r="F12" s="217"/>
      <c r="G12" s="217"/>
      <c r="H12" s="217"/>
      <c r="I12" s="217"/>
    </row>
    <row r="13" spans="1:9" ht="15">
      <c r="A13" s="218" t="s">
        <v>110</v>
      </c>
      <c r="B13" s="219"/>
      <c r="C13" s="219"/>
      <c r="D13" s="219"/>
      <c r="E13" s="219"/>
      <c r="F13" s="219"/>
      <c r="G13" s="219"/>
      <c r="H13" s="219"/>
      <c r="I13" s="219"/>
    </row>
    <row r="14" spans="1:9" ht="15.75">
      <c r="A14" s="81"/>
      <c r="B14" s="81"/>
      <c r="C14" s="217" t="s">
        <v>94</v>
      </c>
      <c r="D14" s="217"/>
      <c r="E14" s="217"/>
      <c r="F14" s="217"/>
      <c r="G14" s="217"/>
      <c r="H14" s="217"/>
      <c r="I14" s="217"/>
    </row>
    <row r="15" spans="1:9" ht="15.75">
      <c r="A15" s="82"/>
      <c r="B15" s="82"/>
      <c r="C15" s="208"/>
      <c r="D15" s="208"/>
      <c r="E15" s="208"/>
      <c r="F15" s="208"/>
      <c r="G15" s="208"/>
      <c r="H15" s="208"/>
      <c r="I15" s="208"/>
    </row>
    <row r="16" spans="1:9" ht="12.75">
      <c r="A16" s="209" t="s">
        <v>0</v>
      </c>
      <c r="B16" s="210" t="s">
        <v>1</v>
      </c>
      <c r="C16" s="210"/>
      <c r="D16" s="212" t="s">
        <v>72</v>
      </c>
      <c r="E16" s="209" t="s">
        <v>4</v>
      </c>
      <c r="F16" s="212" t="s">
        <v>71</v>
      </c>
      <c r="G16" s="212" t="s">
        <v>115</v>
      </c>
      <c r="H16" s="212" t="s">
        <v>114</v>
      </c>
      <c r="I16" s="212" t="s">
        <v>116</v>
      </c>
    </row>
    <row r="17" spans="1:9" ht="18.75" customHeight="1">
      <c r="A17" s="209"/>
      <c r="B17" s="210"/>
      <c r="C17" s="210"/>
      <c r="D17" s="215"/>
      <c r="E17" s="211"/>
      <c r="F17" s="213"/>
      <c r="G17" s="215"/>
      <c r="H17" s="215"/>
      <c r="I17" s="228"/>
    </row>
    <row r="18" spans="1:9" ht="31.5">
      <c r="A18" s="209"/>
      <c r="B18" s="210"/>
      <c r="C18" s="210"/>
      <c r="D18" s="215"/>
      <c r="E18" s="19" t="s">
        <v>5</v>
      </c>
      <c r="F18" s="213"/>
      <c r="G18" s="215"/>
      <c r="H18" s="215"/>
      <c r="I18" s="228"/>
    </row>
    <row r="19" spans="1:9" ht="31.5">
      <c r="A19" s="209"/>
      <c r="B19" s="210"/>
      <c r="C19" s="210"/>
      <c r="D19" s="216"/>
      <c r="E19" s="16" t="s">
        <v>6</v>
      </c>
      <c r="F19" s="214"/>
      <c r="G19" s="216"/>
      <c r="H19" s="216"/>
      <c r="I19" s="228"/>
    </row>
    <row r="20" spans="1:9" ht="31.5">
      <c r="A20" s="223" t="s">
        <v>101</v>
      </c>
      <c r="B20" s="224" t="s">
        <v>12</v>
      </c>
      <c r="C20" s="224"/>
      <c r="D20" s="12"/>
      <c r="E20" s="58" t="s">
        <v>13</v>
      </c>
      <c r="F20" s="58" t="s">
        <v>13</v>
      </c>
      <c r="G20" s="58" t="s">
        <v>13</v>
      </c>
      <c r="H20" s="58" t="s">
        <v>13</v>
      </c>
      <c r="I20" s="228"/>
    </row>
    <row r="21" spans="1:9" ht="15.75">
      <c r="A21" s="223"/>
      <c r="B21" s="224"/>
      <c r="C21" s="224"/>
      <c r="D21" s="17"/>
      <c r="E21" s="59" t="s">
        <v>14</v>
      </c>
      <c r="F21" s="59" t="s">
        <v>14</v>
      </c>
      <c r="G21" s="59" t="s">
        <v>14</v>
      </c>
      <c r="H21" s="59" t="s">
        <v>14</v>
      </c>
      <c r="I21" s="229"/>
    </row>
    <row r="22" spans="1:9" ht="15.75">
      <c r="A22" s="56"/>
      <c r="B22" s="57"/>
      <c r="C22" s="55"/>
      <c r="D22" s="5"/>
      <c r="E22" s="40"/>
      <c r="F22" s="40"/>
      <c r="G22" s="225" t="s">
        <v>24</v>
      </c>
      <c r="H22" s="226"/>
      <c r="I22" s="50"/>
    </row>
    <row r="23" spans="1:9" ht="47.25" customHeight="1">
      <c r="A23" s="5" t="s">
        <v>74</v>
      </c>
      <c r="B23" s="227" t="s">
        <v>95</v>
      </c>
      <c r="C23" s="227"/>
      <c r="D23" s="6"/>
      <c r="E23" s="18"/>
      <c r="F23" s="27"/>
      <c r="G23" s="8">
        <v>60.66</v>
      </c>
      <c r="H23" s="8"/>
      <c r="I23" s="94" t="s">
        <v>88</v>
      </c>
    </row>
    <row r="24" spans="1:9" ht="49.5" customHeight="1">
      <c r="A24" s="5" t="s">
        <v>75</v>
      </c>
      <c r="B24" s="227" t="s">
        <v>96</v>
      </c>
      <c r="C24" s="227"/>
      <c r="D24" s="6"/>
      <c r="E24" s="18"/>
      <c r="F24" s="27"/>
      <c r="G24" s="8">
        <v>28.61</v>
      </c>
      <c r="H24" s="8"/>
      <c r="I24" s="94" t="s">
        <v>88</v>
      </c>
    </row>
    <row r="25" spans="1:9" ht="51.75" customHeight="1">
      <c r="A25" s="5"/>
      <c r="B25" s="231" t="s">
        <v>113</v>
      </c>
      <c r="C25" s="233"/>
      <c r="D25" s="6"/>
      <c r="F25" s="27"/>
      <c r="H25" s="87">
        <v>50</v>
      </c>
      <c r="I25" s="95" t="s">
        <v>88</v>
      </c>
    </row>
    <row r="26" spans="1:9" ht="15.75">
      <c r="A26" s="5"/>
      <c r="B26" s="234" t="s">
        <v>73</v>
      </c>
      <c r="C26" s="234"/>
      <c r="D26" s="88"/>
      <c r="E26" s="89"/>
      <c r="F26" s="90"/>
      <c r="G26" s="91">
        <f>SUM(G23:G24)</f>
        <v>89.27</v>
      </c>
      <c r="H26" s="70">
        <f>H25</f>
        <v>50</v>
      </c>
      <c r="I26" s="95" t="s">
        <v>88</v>
      </c>
    </row>
    <row r="27" spans="1:9" ht="15.75">
      <c r="A27" s="5"/>
      <c r="B27" s="35"/>
      <c r="C27" s="35"/>
      <c r="D27" s="6"/>
      <c r="E27" s="18"/>
      <c r="F27" s="27"/>
      <c r="G27" s="221" t="s">
        <v>17</v>
      </c>
      <c r="H27" s="222"/>
      <c r="I27" s="95"/>
    </row>
    <row r="28" spans="1:9" ht="68.25" customHeight="1">
      <c r="A28" s="5"/>
      <c r="B28" s="231" t="s">
        <v>112</v>
      </c>
      <c r="C28" s="230"/>
      <c r="D28" s="6"/>
      <c r="E28" s="1"/>
      <c r="F28" s="27"/>
      <c r="G28" s="1"/>
      <c r="H28" s="85">
        <v>25</v>
      </c>
      <c r="I28" s="95" t="s">
        <v>88</v>
      </c>
    </row>
    <row r="29" spans="1:9" ht="78.75" customHeight="1">
      <c r="A29" s="5"/>
      <c r="B29" s="231" t="s">
        <v>118</v>
      </c>
      <c r="C29" s="233"/>
      <c r="D29" s="6"/>
      <c r="E29" s="1"/>
      <c r="F29" s="27"/>
      <c r="G29" s="1"/>
      <c r="H29" s="85">
        <v>6.75</v>
      </c>
      <c r="I29" s="95" t="s">
        <v>88</v>
      </c>
    </row>
    <row r="30" spans="1:9" ht="21" customHeight="1">
      <c r="A30" s="5"/>
      <c r="B30" s="35"/>
      <c r="C30" s="35"/>
      <c r="D30" s="6"/>
      <c r="E30" s="18"/>
      <c r="F30" s="27"/>
      <c r="G30" s="1"/>
      <c r="H30" s="1"/>
      <c r="I30" s="95"/>
    </row>
    <row r="31" spans="1:9" ht="15" customHeight="1">
      <c r="A31" s="12"/>
      <c r="B31" s="236" t="s">
        <v>16</v>
      </c>
      <c r="C31" s="236"/>
      <c r="D31" s="13">
        <v>2.4</v>
      </c>
      <c r="E31" s="6"/>
      <c r="F31" s="7"/>
      <c r="G31" s="62"/>
      <c r="H31" s="62"/>
      <c r="I31" s="95"/>
    </row>
    <row r="32" spans="1:9" ht="15.75">
      <c r="A32" s="52"/>
      <c r="B32" s="232" t="s">
        <v>18</v>
      </c>
      <c r="C32" s="232"/>
      <c r="D32" s="19"/>
      <c r="E32" s="20"/>
      <c r="F32" s="49"/>
      <c r="G32" s="71"/>
      <c r="H32" s="71"/>
      <c r="I32" s="96"/>
    </row>
    <row r="33" spans="1:9" ht="15.75">
      <c r="A33" s="4"/>
      <c r="B33" s="232" t="s">
        <v>19</v>
      </c>
      <c r="C33" s="232"/>
      <c r="D33" s="19"/>
      <c r="E33" s="10"/>
      <c r="F33" s="9"/>
      <c r="G33" s="63">
        <v>271.58</v>
      </c>
      <c r="H33" s="63"/>
      <c r="I33" s="95" t="s">
        <v>88</v>
      </c>
    </row>
    <row r="34" spans="1:9" ht="15.75">
      <c r="A34" s="4"/>
      <c r="B34" s="232" t="s">
        <v>20</v>
      </c>
      <c r="C34" s="232"/>
      <c r="D34" s="19"/>
      <c r="E34" s="8"/>
      <c r="F34" s="9"/>
      <c r="G34" s="63">
        <v>5160.02</v>
      </c>
      <c r="H34" s="63"/>
      <c r="I34" s="95" t="s">
        <v>89</v>
      </c>
    </row>
    <row r="35" spans="1:9" ht="15.75">
      <c r="A35" s="44"/>
      <c r="B35" s="237" t="s">
        <v>22</v>
      </c>
      <c r="C35" s="237"/>
      <c r="D35" s="16"/>
      <c r="E35" s="14"/>
      <c r="F35" s="15"/>
      <c r="G35" s="72"/>
      <c r="H35" s="72"/>
      <c r="I35" s="97"/>
    </row>
    <row r="36" spans="1:9" ht="15.75">
      <c r="A36" s="33"/>
      <c r="B36" s="230"/>
      <c r="C36" s="231"/>
      <c r="D36" s="43"/>
      <c r="E36" s="18"/>
      <c r="F36" s="36" t="s">
        <v>24</v>
      </c>
      <c r="G36" s="28"/>
      <c r="H36" s="28"/>
      <c r="I36" s="95"/>
    </row>
    <row r="37" spans="1:9" ht="33.75" customHeight="1">
      <c r="A37" s="5" t="s">
        <v>76</v>
      </c>
      <c r="B37" s="227" t="s">
        <v>97</v>
      </c>
      <c r="C37" s="227"/>
      <c r="D37" s="6">
        <v>0.867</v>
      </c>
      <c r="E37" s="18"/>
      <c r="F37" s="73">
        <v>187.9</v>
      </c>
      <c r="G37" s="28"/>
      <c r="H37" s="28"/>
      <c r="I37" s="95" t="s">
        <v>88</v>
      </c>
    </row>
    <row r="38" spans="1:9" ht="85.5" customHeight="1">
      <c r="A38" s="5" t="s">
        <v>77</v>
      </c>
      <c r="B38" s="227" t="s">
        <v>98</v>
      </c>
      <c r="C38" s="227"/>
      <c r="D38" s="6">
        <v>0.181</v>
      </c>
      <c r="E38" s="18"/>
      <c r="F38" s="73">
        <v>356.4</v>
      </c>
      <c r="G38" s="28"/>
      <c r="H38" s="28"/>
      <c r="I38" s="95" t="s">
        <v>88</v>
      </c>
    </row>
    <row r="39" spans="1:9" ht="15.75">
      <c r="A39" s="5"/>
      <c r="B39" s="234" t="s">
        <v>73</v>
      </c>
      <c r="C39" s="234"/>
      <c r="D39" s="88"/>
      <c r="E39" s="89"/>
      <c r="F39" s="126">
        <v>544.3</v>
      </c>
      <c r="G39" s="159"/>
      <c r="H39" s="159"/>
      <c r="I39" s="130" t="s">
        <v>88</v>
      </c>
    </row>
    <row r="40" spans="2:9" ht="15.75">
      <c r="B40" s="230"/>
      <c r="C40" s="231"/>
      <c r="D40" s="43"/>
      <c r="E40" s="24" t="s">
        <v>99</v>
      </c>
      <c r="F40" s="27"/>
      <c r="G40" s="37"/>
      <c r="H40" s="37"/>
      <c r="I40" s="95"/>
    </row>
    <row r="41" spans="1:9" ht="15.75">
      <c r="A41" s="12" t="s">
        <v>78</v>
      </c>
      <c r="B41" s="236" t="s">
        <v>33</v>
      </c>
      <c r="C41" s="236"/>
      <c r="D41" s="13">
        <v>1.055</v>
      </c>
      <c r="E41" s="63">
        <v>586.9</v>
      </c>
      <c r="F41" s="9"/>
      <c r="G41" s="8">
        <v>162.42</v>
      </c>
      <c r="H41" s="8"/>
      <c r="I41" s="95" t="s">
        <v>88</v>
      </c>
    </row>
    <row r="42" spans="1:9" ht="15.75">
      <c r="A42" s="34"/>
      <c r="B42" s="232" t="s">
        <v>34</v>
      </c>
      <c r="C42" s="232"/>
      <c r="D42" s="19"/>
      <c r="E42" s="63"/>
      <c r="F42" s="9"/>
      <c r="G42" s="8">
        <v>3085.95</v>
      </c>
      <c r="H42" s="8"/>
      <c r="I42" s="95" t="s">
        <v>89</v>
      </c>
    </row>
    <row r="43" spans="1:9" ht="15.75">
      <c r="A43" s="17"/>
      <c r="B43" s="237" t="s">
        <v>35</v>
      </c>
      <c r="C43" s="237"/>
      <c r="D43" s="16"/>
      <c r="E43" s="63"/>
      <c r="F43" s="9"/>
      <c r="G43" s="8"/>
      <c r="H43" s="8"/>
      <c r="I43" s="96"/>
    </row>
    <row r="44" spans="1:9" ht="15.75">
      <c r="A44" s="5"/>
      <c r="B44" s="227"/>
      <c r="C44" s="227"/>
      <c r="D44" s="6"/>
      <c r="E44" s="74"/>
      <c r="F44" s="27"/>
      <c r="G44" s="8"/>
      <c r="H44" s="8"/>
      <c r="I44" s="95"/>
    </row>
    <row r="45" spans="1:9" ht="15.75">
      <c r="A45" s="12"/>
      <c r="B45" s="249" t="s">
        <v>73</v>
      </c>
      <c r="C45" s="250"/>
      <c r="D45" s="260"/>
      <c r="E45" s="92"/>
      <c r="F45" s="90"/>
      <c r="G45" s="93">
        <f>G41+G33</f>
        <v>434</v>
      </c>
      <c r="H45" s="93">
        <f>SUM(H28:H43)</f>
        <v>31.75</v>
      </c>
      <c r="I45" s="98" t="s">
        <v>88</v>
      </c>
    </row>
    <row r="46" spans="1:9" ht="15.75">
      <c r="A46" s="17"/>
      <c r="B46" s="250"/>
      <c r="C46" s="250"/>
      <c r="D46" s="261"/>
      <c r="E46" s="92"/>
      <c r="F46" s="90"/>
      <c r="G46" s="70">
        <f>G34+G42</f>
        <v>8245.970000000001</v>
      </c>
      <c r="H46" s="70"/>
      <c r="I46" s="98" t="s">
        <v>89</v>
      </c>
    </row>
    <row r="47" spans="1:9" ht="15.75">
      <c r="A47" s="33"/>
      <c r="B47" s="45"/>
      <c r="C47" s="46"/>
      <c r="D47" s="47"/>
      <c r="E47" s="76"/>
      <c r="F47" s="7"/>
      <c r="G47" s="221" t="s">
        <v>25</v>
      </c>
      <c r="H47" s="222"/>
      <c r="I47" s="95"/>
    </row>
    <row r="48" spans="1:9" ht="15.75">
      <c r="A48" s="12" t="s">
        <v>79</v>
      </c>
      <c r="B48" s="236" t="s">
        <v>23</v>
      </c>
      <c r="C48" s="242"/>
      <c r="D48" s="13"/>
      <c r="E48" s="76"/>
      <c r="F48" s="7"/>
      <c r="G48" s="6"/>
      <c r="H48" s="6"/>
      <c r="I48" s="95"/>
    </row>
    <row r="49" spans="1:9" ht="15.75">
      <c r="A49" s="34"/>
      <c r="B49" s="232" t="s">
        <v>26</v>
      </c>
      <c r="C49" s="232"/>
      <c r="D49" s="19"/>
      <c r="E49" s="63"/>
      <c r="F49" s="9"/>
      <c r="G49" s="8"/>
      <c r="H49" s="8"/>
      <c r="I49" s="99"/>
    </row>
    <row r="50" spans="1:9" ht="15.75">
      <c r="A50" s="34"/>
      <c r="B50" s="232" t="s">
        <v>27</v>
      </c>
      <c r="C50" s="232"/>
      <c r="D50" s="19"/>
      <c r="E50" s="63">
        <v>1473</v>
      </c>
      <c r="F50" s="9"/>
      <c r="G50" s="8"/>
      <c r="H50" s="8"/>
      <c r="I50" s="96"/>
    </row>
    <row r="51" spans="1:9" ht="15.75">
      <c r="A51" s="34"/>
      <c r="B51" s="232" t="s">
        <v>28</v>
      </c>
      <c r="C51" s="232"/>
      <c r="D51" s="19"/>
      <c r="E51" s="63"/>
      <c r="F51" s="9"/>
      <c r="G51" s="8">
        <v>965.35</v>
      </c>
      <c r="H51" s="8"/>
      <c r="I51" s="95" t="s">
        <v>88</v>
      </c>
    </row>
    <row r="52" spans="1:9" ht="15.75">
      <c r="A52" s="34"/>
      <c r="B52" s="232" t="s">
        <v>29</v>
      </c>
      <c r="C52" s="232"/>
      <c r="D52" s="19"/>
      <c r="E52" s="63"/>
      <c r="F52" s="9"/>
      <c r="G52" s="8">
        <v>18314.63</v>
      </c>
      <c r="H52" s="8"/>
      <c r="I52" s="95" t="s">
        <v>89</v>
      </c>
    </row>
    <row r="53" spans="1:9" ht="15.75">
      <c r="A53" s="34"/>
      <c r="B53" s="232" t="s">
        <v>30</v>
      </c>
      <c r="C53" s="232"/>
      <c r="D53" s="19"/>
      <c r="E53" s="63"/>
      <c r="F53" s="9"/>
      <c r="G53" s="8"/>
      <c r="H53" s="8"/>
      <c r="I53" s="95"/>
    </row>
    <row r="54" spans="1:9" ht="15.75">
      <c r="A54" s="42"/>
      <c r="B54" s="243" t="s">
        <v>31</v>
      </c>
      <c r="C54" s="232"/>
      <c r="D54" s="19"/>
      <c r="E54" s="63"/>
      <c r="F54" s="9"/>
      <c r="G54" s="8"/>
      <c r="H54" s="8"/>
      <c r="I54" s="100"/>
    </row>
    <row r="55" spans="1:9" ht="15.75">
      <c r="A55" s="17"/>
      <c r="B55" s="237" t="s">
        <v>32</v>
      </c>
      <c r="C55" s="237"/>
      <c r="D55" s="16">
        <v>6.3</v>
      </c>
      <c r="E55" s="63"/>
      <c r="F55" s="9"/>
      <c r="G55" s="8"/>
      <c r="H55" s="8"/>
      <c r="I55" s="95"/>
    </row>
    <row r="56" spans="1:9" ht="15.75">
      <c r="A56" s="5"/>
      <c r="B56" s="238"/>
      <c r="C56" s="238"/>
      <c r="D56" s="6"/>
      <c r="E56" s="63"/>
      <c r="F56" s="9"/>
      <c r="G56" s="8"/>
      <c r="H56" s="8"/>
      <c r="I56" s="95"/>
    </row>
    <row r="57" spans="1:9" ht="15.75">
      <c r="A57" s="12" t="s">
        <v>80</v>
      </c>
      <c r="B57" s="223" t="s">
        <v>117</v>
      </c>
      <c r="C57" s="223"/>
      <c r="D57" s="209">
        <v>1</v>
      </c>
      <c r="E57" s="63"/>
      <c r="F57" s="9"/>
      <c r="G57" s="8"/>
      <c r="H57" s="8"/>
      <c r="I57" s="95"/>
    </row>
    <row r="58" spans="1:9" ht="15.75">
      <c r="A58" s="34"/>
      <c r="B58" s="238" t="s">
        <v>37</v>
      </c>
      <c r="C58" s="238"/>
      <c r="D58" s="209"/>
      <c r="E58" s="63">
        <v>626.8</v>
      </c>
      <c r="F58" s="9"/>
      <c r="G58" s="63">
        <v>165</v>
      </c>
      <c r="H58" s="63"/>
      <c r="I58" s="95" t="s">
        <v>88</v>
      </c>
    </row>
    <row r="59" spans="1:9" ht="31.5" customHeight="1">
      <c r="A59" s="17"/>
      <c r="B59" s="238"/>
      <c r="C59" s="238"/>
      <c r="D59" s="209"/>
      <c r="E59" s="63"/>
      <c r="F59" s="9"/>
      <c r="G59" s="63">
        <v>3135</v>
      </c>
      <c r="H59" s="63"/>
      <c r="I59" s="95" t="s">
        <v>89</v>
      </c>
    </row>
    <row r="60" spans="1:9" ht="15.75">
      <c r="A60" s="12"/>
      <c r="B60" s="266" t="s">
        <v>73</v>
      </c>
      <c r="C60" s="267"/>
      <c r="D60" s="13"/>
      <c r="E60" s="65">
        <v>2686.7</v>
      </c>
      <c r="F60" s="9"/>
      <c r="G60" s="64">
        <v>1130.35</v>
      </c>
      <c r="H60" s="64"/>
      <c r="I60" s="95" t="s">
        <v>88</v>
      </c>
    </row>
    <row r="61" spans="1:9" ht="15.75">
      <c r="A61" s="17"/>
      <c r="B61" s="267"/>
      <c r="C61" s="267"/>
      <c r="D61" s="30"/>
      <c r="E61" s="62"/>
      <c r="F61" s="23"/>
      <c r="G61" s="65">
        <v>21449.63</v>
      </c>
      <c r="H61" s="65"/>
      <c r="I61" s="95" t="s">
        <v>89</v>
      </c>
    </row>
    <row r="62" spans="1:9" ht="15.75">
      <c r="A62" s="33"/>
      <c r="B62" s="251"/>
      <c r="C62" s="251"/>
      <c r="D62" s="32"/>
      <c r="E62" s="24" t="s">
        <v>17</v>
      </c>
      <c r="F62" s="23"/>
      <c r="G62" s="24" t="s">
        <v>39</v>
      </c>
      <c r="H62" s="24"/>
      <c r="I62" s="95"/>
    </row>
    <row r="63" spans="1:9" ht="15.75">
      <c r="A63" s="12" t="s">
        <v>81</v>
      </c>
      <c r="B63" s="236" t="s">
        <v>38</v>
      </c>
      <c r="C63" s="236"/>
      <c r="D63" s="209">
        <v>6.4</v>
      </c>
      <c r="E63" s="62"/>
      <c r="F63" s="7"/>
      <c r="G63" s="62"/>
      <c r="H63" s="62"/>
      <c r="I63" s="96"/>
    </row>
    <row r="64" spans="1:9" ht="15.75">
      <c r="A64" s="34"/>
      <c r="B64" s="232" t="s">
        <v>40</v>
      </c>
      <c r="C64" s="232"/>
      <c r="D64" s="209"/>
      <c r="E64" s="63">
        <v>3400</v>
      </c>
      <c r="F64" s="9"/>
      <c r="G64" s="63">
        <v>740</v>
      </c>
      <c r="H64" s="63"/>
      <c r="I64" s="95" t="s">
        <v>88</v>
      </c>
    </row>
    <row r="65" spans="1:9" ht="15.75">
      <c r="A65" s="34"/>
      <c r="B65" s="232" t="s">
        <v>41</v>
      </c>
      <c r="C65" s="232"/>
      <c r="D65" s="209"/>
      <c r="E65" s="63"/>
      <c r="F65" s="9"/>
      <c r="G65" s="63">
        <v>14060</v>
      </c>
      <c r="H65" s="63"/>
      <c r="I65" s="95" t="s">
        <v>89</v>
      </c>
    </row>
    <row r="66" spans="1:9" ht="15.75">
      <c r="A66" s="17"/>
      <c r="B66" s="237" t="s">
        <v>42</v>
      </c>
      <c r="C66" s="237"/>
      <c r="D66" s="209"/>
      <c r="E66" s="63"/>
      <c r="F66" s="9"/>
      <c r="G66" s="63"/>
      <c r="H66" s="63"/>
      <c r="I66" s="95"/>
    </row>
    <row r="67" spans="1:9" ht="15.75">
      <c r="A67" s="34" t="s">
        <v>82</v>
      </c>
      <c r="B67" s="236" t="s">
        <v>43</v>
      </c>
      <c r="C67" s="236"/>
      <c r="D67" s="209">
        <v>4.2</v>
      </c>
      <c r="E67" s="63"/>
      <c r="F67" s="9"/>
      <c r="G67" s="63"/>
      <c r="H67" s="63"/>
      <c r="I67" s="95"/>
    </row>
    <row r="68" spans="1:9" ht="15.75">
      <c r="A68" s="34"/>
      <c r="B68" s="232" t="s">
        <v>44</v>
      </c>
      <c r="C68" s="232"/>
      <c r="D68" s="209"/>
      <c r="E68" s="63"/>
      <c r="F68" s="9"/>
      <c r="G68" s="63"/>
      <c r="H68" s="63"/>
      <c r="I68" s="95"/>
    </row>
    <row r="69" spans="1:9" ht="15.75">
      <c r="A69" s="34"/>
      <c r="B69" s="232" t="s">
        <v>45</v>
      </c>
      <c r="C69" s="232"/>
      <c r="D69" s="209"/>
      <c r="E69" s="63">
        <v>2230</v>
      </c>
      <c r="F69" s="9"/>
      <c r="G69" s="63">
        <v>483</v>
      </c>
      <c r="H69" s="63"/>
      <c r="I69" s="95" t="s">
        <v>88</v>
      </c>
    </row>
    <row r="70" spans="1:9" ht="15.75">
      <c r="A70" s="34"/>
      <c r="B70" s="252" t="s">
        <v>46</v>
      </c>
      <c r="C70" s="252"/>
      <c r="D70" s="209"/>
      <c r="E70" s="63"/>
      <c r="F70" s="9"/>
      <c r="G70" s="63">
        <v>9177</v>
      </c>
      <c r="H70" s="63"/>
      <c r="I70" s="95" t="s">
        <v>89</v>
      </c>
    </row>
    <row r="71" spans="1:9" ht="15.75">
      <c r="A71" s="21"/>
      <c r="B71" s="243" t="s">
        <v>47</v>
      </c>
      <c r="C71" s="232"/>
      <c r="D71" s="209"/>
      <c r="E71" s="63"/>
      <c r="F71" s="9"/>
      <c r="G71" s="63"/>
      <c r="H71" s="63"/>
      <c r="I71" s="96"/>
    </row>
    <row r="72" spans="1:9" ht="15.75">
      <c r="A72" s="34"/>
      <c r="B72" s="232" t="s">
        <v>48</v>
      </c>
      <c r="C72" s="232"/>
      <c r="D72" s="209"/>
      <c r="E72" s="63"/>
      <c r="F72" s="9"/>
      <c r="G72" s="63"/>
      <c r="H72" s="63"/>
      <c r="I72" s="95"/>
    </row>
    <row r="73" spans="1:9" ht="15.75">
      <c r="A73" s="17"/>
      <c r="B73" s="237" t="s">
        <v>49</v>
      </c>
      <c r="C73" s="237"/>
      <c r="D73" s="209"/>
      <c r="E73" s="63"/>
      <c r="F73" s="9"/>
      <c r="G73" s="63"/>
      <c r="H73" s="63"/>
      <c r="I73" s="95"/>
    </row>
    <row r="74" spans="1:9" ht="15.75">
      <c r="A74" s="5" t="s">
        <v>83</v>
      </c>
      <c r="B74" s="238" t="s">
        <v>50</v>
      </c>
      <c r="C74" s="238"/>
      <c r="D74" s="209">
        <v>2</v>
      </c>
      <c r="E74" s="63">
        <v>1600</v>
      </c>
      <c r="F74" s="9"/>
      <c r="G74" s="63">
        <v>300</v>
      </c>
      <c r="H74" s="63"/>
      <c r="I74" s="95" t="s">
        <v>88</v>
      </c>
    </row>
    <row r="75" spans="1:9" ht="15.75">
      <c r="A75" s="5"/>
      <c r="B75" s="238"/>
      <c r="C75" s="238"/>
      <c r="D75" s="209"/>
      <c r="E75" s="63"/>
      <c r="F75" s="9"/>
      <c r="G75" s="63">
        <v>5700</v>
      </c>
      <c r="H75" s="63"/>
      <c r="I75" s="95" t="s">
        <v>89</v>
      </c>
    </row>
    <row r="76" spans="1:9" ht="15.75">
      <c r="A76" s="12"/>
      <c r="B76" s="268" t="s">
        <v>100</v>
      </c>
      <c r="C76" s="269"/>
      <c r="D76" s="13"/>
      <c r="E76" s="67">
        <f>SUM(E64:E75)</f>
        <v>7230</v>
      </c>
      <c r="F76" s="9"/>
      <c r="G76" s="64">
        <v>1523</v>
      </c>
      <c r="H76" s="64"/>
      <c r="I76" s="95" t="s">
        <v>88</v>
      </c>
    </row>
    <row r="77" spans="1:9" ht="15.75">
      <c r="A77" s="17"/>
      <c r="B77" s="270"/>
      <c r="C77" s="271"/>
      <c r="D77" s="30"/>
      <c r="E77" s="66"/>
      <c r="F77" s="11"/>
      <c r="G77" s="65">
        <v>28937</v>
      </c>
      <c r="H77" s="65"/>
      <c r="I77" s="95" t="s">
        <v>89</v>
      </c>
    </row>
    <row r="78" spans="1:9" ht="15.75">
      <c r="A78" s="33"/>
      <c r="B78" s="31"/>
      <c r="C78" s="31"/>
      <c r="D78" s="32"/>
      <c r="E78" s="24" t="s">
        <v>25</v>
      </c>
      <c r="F78" s="11"/>
      <c r="G78" s="24" t="s">
        <v>52</v>
      </c>
      <c r="H78" s="24"/>
      <c r="I78" s="95"/>
    </row>
    <row r="79" spans="1:9" ht="15.75">
      <c r="A79" s="12" t="s">
        <v>84</v>
      </c>
      <c r="B79" s="236" t="s">
        <v>51</v>
      </c>
      <c r="C79" s="236"/>
      <c r="D79" s="209">
        <v>6.2</v>
      </c>
      <c r="E79" s="66"/>
      <c r="F79" s="7"/>
      <c r="G79" s="66"/>
      <c r="H79" s="66"/>
      <c r="I79" s="95"/>
    </row>
    <row r="80" spans="1:9" ht="15.75">
      <c r="A80" s="34"/>
      <c r="B80" s="232" t="s">
        <v>53</v>
      </c>
      <c r="C80" s="232"/>
      <c r="D80" s="209"/>
      <c r="E80" s="63"/>
      <c r="F80" s="9"/>
      <c r="G80" s="63"/>
      <c r="H80" s="63"/>
      <c r="I80" s="95"/>
    </row>
    <row r="81" spans="1:9" ht="15.75">
      <c r="A81" s="34"/>
      <c r="B81" s="232" t="s">
        <v>54</v>
      </c>
      <c r="C81" s="232"/>
      <c r="D81" s="209"/>
      <c r="E81" s="63">
        <v>3230</v>
      </c>
      <c r="F81" s="9"/>
      <c r="G81" s="63">
        <v>713</v>
      </c>
      <c r="H81" s="63"/>
      <c r="I81" s="95" t="s">
        <v>88</v>
      </c>
    </row>
    <row r="82" spans="1:9" ht="15.75">
      <c r="A82" s="17"/>
      <c r="B82" s="237" t="s">
        <v>15</v>
      </c>
      <c r="C82" s="237"/>
      <c r="D82" s="209"/>
      <c r="E82" s="63"/>
      <c r="F82" s="9"/>
      <c r="G82" s="63">
        <v>13547</v>
      </c>
      <c r="H82" s="63"/>
      <c r="I82" s="95" t="s">
        <v>89</v>
      </c>
    </row>
    <row r="83" spans="1:9" ht="15.75">
      <c r="A83" s="12" t="s">
        <v>85</v>
      </c>
      <c r="B83" s="236" t="s">
        <v>55</v>
      </c>
      <c r="C83" s="236"/>
      <c r="D83" s="209">
        <v>8.6</v>
      </c>
      <c r="E83" s="63"/>
      <c r="F83" s="9"/>
      <c r="G83" s="63"/>
      <c r="H83" s="63"/>
      <c r="I83" s="95"/>
    </row>
    <row r="84" spans="1:9" ht="15.75">
      <c r="A84" s="34"/>
      <c r="B84" s="232" t="s">
        <v>56</v>
      </c>
      <c r="C84" s="232"/>
      <c r="D84" s="209"/>
      <c r="E84" s="63"/>
      <c r="F84" s="9"/>
      <c r="G84" s="63"/>
      <c r="H84" s="63"/>
      <c r="I84" s="95"/>
    </row>
    <row r="85" spans="1:9" ht="15.75">
      <c r="A85" s="34"/>
      <c r="B85" s="232" t="s">
        <v>57</v>
      </c>
      <c r="C85" s="232"/>
      <c r="D85" s="209"/>
      <c r="E85" s="63"/>
      <c r="F85" s="9"/>
      <c r="G85" s="63"/>
      <c r="H85" s="63"/>
      <c r="I85" s="95"/>
    </row>
    <row r="86" spans="1:9" ht="15.75">
      <c r="A86" s="34"/>
      <c r="B86" s="232" t="s">
        <v>58</v>
      </c>
      <c r="C86" s="232"/>
      <c r="D86" s="209"/>
      <c r="E86" s="63">
        <v>4600</v>
      </c>
      <c r="F86" s="9"/>
      <c r="G86" s="63">
        <v>1000</v>
      </c>
      <c r="H86" s="63"/>
      <c r="I86" s="95" t="s">
        <v>88</v>
      </c>
    </row>
    <row r="87" spans="1:9" ht="15.75">
      <c r="A87" s="34"/>
      <c r="B87" s="232" t="s">
        <v>59</v>
      </c>
      <c r="C87" s="232"/>
      <c r="D87" s="209"/>
      <c r="E87" s="63"/>
      <c r="F87" s="9"/>
      <c r="G87" s="63">
        <v>19000</v>
      </c>
      <c r="H87" s="63"/>
      <c r="I87" s="95" t="s">
        <v>89</v>
      </c>
    </row>
    <row r="88" spans="1:9" ht="15.75">
      <c r="A88" s="21"/>
      <c r="B88" s="232" t="s">
        <v>60</v>
      </c>
      <c r="C88" s="232"/>
      <c r="D88" s="209"/>
      <c r="E88" s="63"/>
      <c r="F88" s="9"/>
      <c r="G88" s="63"/>
      <c r="H88" s="63"/>
      <c r="I88" s="95"/>
    </row>
    <row r="89" spans="1:9" ht="15.75">
      <c r="A89" s="34"/>
      <c r="B89" s="232" t="s">
        <v>61</v>
      </c>
      <c r="C89" s="232"/>
      <c r="D89" s="209"/>
      <c r="E89" s="63"/>
      <c r="F89" s="9"/>
      <c r="G89" s="63"/>
      <c r="H89" s="63"/>
      <c r="I89" s="95"/>
    </row>
    <row r="90" spans="1:9" ht="15.75">
      <c r="A90" s="17"/>
      <c r="B90" s="237" t="s">
        <v>62</v>
      </c>
      <c r="C90" s="237"/>
      <c r="D90" s="209"/>
      <c r="E90" s="63"/>
      <c r="F90" s="9"/>
      <c r="G90" s="63"/>
      <c r="H90" s="63"/>
      <c r="I90" s="95"/>
    </row>
    <row r="91" spans="1:9" ht="15.75">
      <c r="A91" s="12"/>
      <c r="B91" s="268" t="s">
        <v>73</v>
      </c>
      <c r="C91" s="274"/>
      <c r="D91" s="275"/>
      <c r="E91" s="67">
        <v>7830</v>
      </c>
      <c r="F91" s="11"/>
      <c r="G91" s="67"/>
      <c r="H91" s="67"/>
      <c r="I91" s="96" t="s">
        <v>88</v>
      </c>
    </row>
    <row r="92" spans="1:9" ht="15.75">
      <c r="A92" s="17"/>
      <c r="B92" s="270"/>
      <c r="C92" s="271"/>
      <c r="D92" s="273"/>
      <c r="E92" s="67"/>
      <c r="F92" s="11"/>
      <c r="G92" s="67"/>
      <c r="H92" s="67"/>
      <c r="I92" s="96"/>
    </row>
    <row r="93" spans="1:9" ht="15.75">
      <c r="A93" s="33"/>
      <c r="B93" s="48"/>
      <c r="C93" s="48"/>
      <c r="D93" s="32"/>
      <c r="E93" s="24" t="s">
        <v>39</v>
      </c>
      <c r="F93" s="11"/>
      <c r="G93" s="68"/>
      <c r="H93" s="68"/>
      <c r="I93" s="95"/>
    </row>
    <row r="94" spans="1:9" ht="15.75">
      <c r="A94" s="12" t="s">
        <v>86</v>
      </c>
      <c r="B94" s="236" t="s">
        <v>63</v>
      </c>
      <c r="C94" s="236"/>
      <c r="D94" s="209">
        <v>4.65</v>
      </c>
      <c r="E94" s="66"/>
      <c r="F94" s="77"/>
      <c r="G94" s="66"/>
      <c r="H94" s="66"/>
      <c r="I94" s="95"/>
    </row>
    <row r="95" spans="1:9" ht="15.75">
      <c r="A95" s="34"/>
      <c r="B95" s="232" t="s">
        <v>102</v>
      </c>
      <c r="C95" s="232"/>
      <c r="D95" s="209"/>
      <c r="E95" s="63"/>
      <c r="F95" s="78"/>
      <c r="G95" s="63"/>
      <c r="H95" s="63"/>
      <c r="I95" s="95"/>
    </row>
    <row r="96" spans="1:9" ht="15.75">
      <c r="A96" s="34"/>
      <c r="B96" s="232" t="s">
        <v>64</v>
      </c>
      <c r="C96" s="232"/>
      <c r="D96" s="209"/>
      <c r="E96" s="63">
        <v>2500</v>
      </c>
      <c r="F96" s="78"/>
      <c r="G96" s="63">
        <v>535</v>
      </c>
      <c r="H96" s="63"/>
      <c r="I96" s="95" t="s">
        <v>88</v>
      </c>
    </row>
    <row r="97" spans="1:9" ht="15.75">
      <c r="A97" s="34"/>
      <c r="B97" s="232" t="s">
        <v>65</v>
      </c>
      <c r="C97" s="232"/>
      <c r="D97" s="209"/>
      <c r="E97" s="63"/>
      <c r="F97" s="78"/>
      <c r="G97" s="63">
        <v>10165</v>
      </c>
      <c r="H97" s="63"/>
      <c r="I97" s="95" t="s">
        <v>89</v>
      </c>
    </row>
    <row r="98" spans="1:9" ht="15.75">
      <c r="A98" s="34"/>
      <c r="B98" s="232" t="s">
        <v>66</v>
      </c>
      <c r="C98" s="232"/>
      <c r="D98" s="209"/>
      <c r="E98" s="63"/>
      <c r="F98" s="78"/>
      <c r="G98" s="63"/>
      <c r="H98" s="63"/>
      <c r="I98" s="96"/>
    </row>
    <row r="99" spans="1:9" ht="15.75">
      <c r="A99" s="17"/>
      <c r="B99" s="237" t="s">
        <v>67</v>
      </c>
      <c r="C99" s="237"/>
      <c r="D99" s="209"/>
      <c r="E99" s="63"/>
      <c r="F99" s="78"/>
      <c r="G99" s="63"/>
      <c r="H99" s="63"/>
      <c r="I99" s="96"/>
    </row>
    <row r="100" spans="1:9" ht="15.75">
      <c r="A100" s="12" t="s">
        <v>87</v>
      </c>
      <c r="B100" s="258" t="s">
        <v>36</v>
      </c>
      <c r="C100" s="258"/>
      <c r="D100" s="209">
        <v>1</v>
      </c>
      <c r="E100" s="63">
        <v>800</v>
      </c>
      <c r="F100" s="78"/>
      <c r="G100" s="63">
        <v>165</v>
      </c>
      <c r="H100" s="63"/>
      <c r="I100" s="95" t="s">
        <v>88</v>
      </c>
    </row>
    <row r="101" spans="1:9" ht="15.75">
      <c r="A101" s="17"/>
      <c r="B101" s="237" t="s">
        <v>68</v>
      </c>
      <c r="C101" s="237"/>
      <c r="D101" s="209"/>
      <c r="E101" s="63"/>
      <c r="F101" s="78"/>
      <c r="G101" s="63">
        <v>3135</v>
      </c>
      <c r="H101" s="63"/>
      <c r="I101" s="95" t="s">
        <v>89</v>
      </c>
    </row>
    <row r="102" spans="1:9" ht="15.75">
      <c r="A102" s="5"/>
      <c r="B102" s="268" t="s">
        <v>73</v>
      </c>
      <c r="C102" s="276"/>
      <c r="D102" s="272"/>
      <c r="E102" s="67">
        <f>E100+E96</f>
        <v>3300</v>
      </c>
      <c r="F102" s="78"/>
      <c r="G102" s="64">
        <f>G81+G86+G96+G100</f>
        <v>2413</v>
      </c>
      <c r="H102" s="64"/>
      <c r="I102" s="95" t="s">
        <v>88</v>
      </c>
    </row>
    <row r="103" spans="1:9" ht="15.75">
      <c r="A103" s="5"/>
      <c r="B103" s="277"/>
      <c r="C103" s="278"/>
      <c r="D103" s="273"/>
      <c r="E103" s="66"/>
      <c r="F103" s="79"/>
      <c r="G103" s="65">
        <f>G82+G87+G97+G101</f>
        <v>45847</v>
      </c>
      <c r="H103" s="65"/>
      <c r="I103" s="95" t="s">
        <v>89</v>
      </c>
    </row>
    <row r="104" spans="1:9" ht="15.75">
      <c r="A104" s="5"/>
      <c r="B104" s="223" t="s">
        <v>69</v>
      </c>
      <c r="C104" s="223"/>
      <c r="D104" s="6">
        <v>43.7</v>
      </c>
      <c r="E104" s="64"/>
      <c r="F104" s="73"/>
      <c r="G104" s="69"/>
      <c r="H104" s="69"/>
      <c r="I104" s="95"/>
    </row>
    <row r="105" spans="1:10" ht="18.75">
      <c r="A105" s="5"/>
      <c r="B105" s="257" t="s">
        <v>70</v>
      </c>
      <c r="C105" s="257"/>
      <c r="D105" s="29"/>
      <c r="E105" s="70">
        <f>E60+E76+E91+E102</f>
        <v>21046.7</v>
      </c>
      <c r="F105" s="70">
        <v>544.3</v>
      </c>
      <c r="G105" s="70">
        <f>G26+G45+G60+G76+G102</f>
        <v>5589.62</v>
      </c>
      <c r="H105" s="70">
        <f>H45+H26</f>
        <v>81.75</v>
      </c>
      <c r="I105" s="95"/>
      <c r="J105" s="66">
        <f>SUM(E105:I105)</f>
        <v>27262.37</v>
      </c>
    </row>
    <row r="106" spans="1:9" ht="18.75">
      <c r="A106" s="5"/>
      <c r="B106" s="257" t="s">
        <v>21</v>
      </c>
      <c r="C106" s="257"/>
      <c r="D106" s="29"/>
      <c r="E106" s="70"/>
      <c r="F106" s="80"/>
      <c r="G106" s="86">
        <f>G26+G46+G61+G77+G103</f>
        <v>104568.87</v>
      </c>
      <c r="H106" s="86"/>
      <c r="I106" s="95"/>
    </row>
    <row r="108" ht="12.75">
      <c r="B108" t="s">
        <v>103</v>
      </c>
    </row>
    <row r="109" spans="2:6" ht="12.75">
      <c r="B109" t="s">
        <v>104</v>
      </c>
      <c r="F109" t="s">
        <v>105</v>
      </c>
    </row>
    <row r="115" ht="12.75">
      <c r="E115" s="66"/>
    </row>
    <row r="116" ht="12.75">
      <c r="E116" s="66"/>
    </row>
  </sheetData>
  <sheetProtection/>
  <mergeCells count="113">
    <mergeCell ref="B106:C106"/>
    <mergeCell ref="D16:D19"/>
    <mergeCell ref="B100:C100"/>
    <mergeCell ref="D100:D101"/>
    <mergeCell ref="B101:C101"/>
    <mergeCell ref="B102:C103"/>
    <mergeCell ref="B96:C96"/>
    <mergeCell ref="B97:C97"/>
    <mergeCell ref="B98:C98"/>
    <mergeCell ref="B99:C99"/>
    <mergeCell ref="G47:H47"/>
    <mergeCell ref="I16:I21"/>
    <mergeCell ref="B104:C104"/>
    <mergeCell ref="B105:C105"/>
    <mergeCell ref="D102:D103"/>
    <mergeCell ref="B91:C92"/>
    <mergeCell ref="D91:D92"/>
    <mergeCell ref="B94:C94"/>
    <mergeCell ref="D94:D99"/>
    <mergeCell ref="B95:C95"/>
    <mergeCell ref="B83:C83"/>
    <mergeCell ref="D83:D90"/>
    <mergeCell ref="B84:C84"/>
    <mergeCell ref="B85:C85"/>
    <mergeCell ref="B86:C86"/>
    <mergeCell ref="B87:C87"/>
    <mergeCell ref="B88:C88"/>
    <mergeCell ref="B89:C89"/>
    <mergeCell ref="B90:C90"/>
    <mergeCell ref="B79:C79"/>
    <mergeCell ref="D79:D82"/>
    <mergeCell ref="B80:C80"/>
    <mergeCell ref="B81:C81"/>
    <mergeCell ref="B82:C82"/>
    <mergeCell ref="B74:C74"/>
    <mergeCell ref="D74:D75"/>
    <mergeCell ref="B75:C75"/>
    <mergeCell ref="B76:C77"/>
    <mergeCell ref="B67:C67"/>
    <mergeCell ref="D67:D73"/>
    <mergeCell ref="B68:C68"/>
    <mergeCell ref="B69:C69"/>
    <mergeCell ref="B70:C70"/>
    <mergeCell ref="B71:C71"/>
    <mergeCell ref="B72:C72"/>
    <mergeCell ref="B73:C73"/>
    <mergeCell ref="B60:C61"/>
    <mergeCell ref="B62:C62"/>
    <mergeCell ref="B63:C63"/>
    <mergeCell ref="D63:D66"/>
    <mergeCell ref="B64:C64"/>
    <mergeCell ref="B65:C65"/>
    <mergeCell ref="B66:C66"/>
    <mergeCell ref="D57:D59"/>
    <mergeCell ref="B58:C59"/>
    <mergeCell ref="B42:C42"/>
    <mergeCell ref="B43:C43"/>
    <mergeCell ref="B44:C44"/>
    <mergeCell ref="B45:C46"/>
    <mergeCell ref="D45:D46"/>
    <mergeCell ref="B48:C48"/>
    <mergeCell ref="B49:C49"/>
    <mergeCell ref="B51:C51"/>
    <mergeCell ref="B35:C35"/>
    <mergeCell ref="B36:C36"/>
    <mergeCell ref="B37:C37"/>
    <mergeCell ref="B57:C57"/>
    <mergeCell ref="B52:C52"/>
    <mergeCell ref="B53:C53"/>
    <mergeCell ref="B54:C54"/>
    <mergeCell ref="B55:C55"/>
    <mergeCell ref="B56:C56"/>
    <mergeCell ref="B50:C50"/>
    <mergeCell ref="B39:C39"/>
    <mergeCell ref="B40:C40"/>
    <mergeCell ref="B41:C41"/>
    <mergeCell ref="B24:C24"/>
    <mergeCell ref="B25:C25"/>
    <mergeCell ref="B26:C26"/>
    <mergeCell ref="B38:C38"/>
    <mergeCell ref="B28:C28"/>
    <mergeCell ref="B31:C31"/>
    <mergeCell ref="B32:C32"/>
    <mergeCell ref="B33:C33"/>
    <mergeCell ref="B29:C29"/>
    <mergeCell ref="B34:C34"/>
    <mergeCell ref="G27:H27"/>
    <mergeCell ref="H16:H19"/>
    <mergeCell ref="A20:A21"/>
    <mergeCell ref="B20:C21"/>
    <mergeCell ref="B23:C23"/>
    <mergeCell ref="G16:G19"/>
    <mergeCell ref="A16:A19"/>
    <mergeCell ref="B16:C19"/>
    <mergeCell ref="E16:E17"/>
    <mergeCell ref="F16:F19"/>
    <mergeCell ref="G22:H22"/>
    <mergeCell ref="C12:I12"/>
    <mergeCell ref="A13:I13"/>
    <mergeCell ref="C14:I14"/>
    <mergeCell ref="C15:I15"/>
    <mergeCell ref="C8:I8"/>
    <mergeCell ref="C9:I9"/>
    <mergeCell ref="C10:I10"/>
    <mergeCell ref="C11:I11"/>
    <mergeCell ref="C6:I6"/>
    <mergeCell ref="C7:I7"/>
    <mergeCell ref="B1:D1"/>
    <mergeCell ref="F1:I1"/>
    <mergeCell ref="C2:I2"/>
    <mergeCell ref="A3:I3"/>
    <mergeCell ref="C4:I4"/>
    <mergeCell ref="C5:I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55">
      <selection activeCell="K92" sqref="K92"/>
    </sheetView>
  </sheetViews>
  <sheetFormatPr defaultColWidth="9.140625" defaultRowHeight="12.75"/>
  <cols>
    <col min="1" max="1" width="5.28125" style="0" customWidth="1"/>
    <col min="3" max="3" width="35.57421875" style="0" customWidth="1"/>
    <col min="4" max="4" width="8.00390625" style="0" customWidth="1"/>
    <col min="5" max="5" width="17.28125" style="0" customWidth="1"/>
    <col min="6" max="6" width="17.00390625" style="0" customWidth="1"/>
    <col min="7" max="7" width="18.8515625" style="0" customWidth="1"/>
    <col min="8" max="8" width="13.8515625" style="0" customWidth="1"/>
    <col min="9" max="9" width="9.57421875" style="0" bestFit="1" customWidth="1"/>
  </cols>
  <sheetData>
    <row r="1" spans="1:8" ht="15.75">
      <c r="A1" s="2"/>
      <c r="B1" s="204"/>
      <c r="C1" s="204"/>
      <c r="D1" s="204"/>
      <c r="E1" s="3"/>
      <c r="F1" s="205" t="s">
        <v>107</v>
      </c>
      <c r="G1" s="205"/>
      <c r="H1" s="205"/>
    </row>
    <row r="2" spans="1:8" ht="15.75">
      <c r="A2" s="83"/>
      <c r="B2" s="83"/>
      <c r="C2" s="203" t="s">
        <v>106</v>
      </c>
      <c r="D2" s="203"/>
      <c r="E2" s="203"/>
      <c r="F2" s="203"/>
      <c r="G2" s="203"/>
      <c r="H2" s="203"/>
    </row>
    <row r="3" spans="1:13" ht="12.75">
      <c r="A3" s="206" t="s">
        <v>111</v>
      </c>
      <c r="B3" s="207"/>
      <c r="C3" s="207"/>
      <c r="D3" s="207"/>
      <c r="E3" s="207"/>
      <c r="F3" s="207"/>
      <c r="G3" s="207"/>
      <c r="H3" s="207"/>
      <c r="I3" s="84"/>
      <c r="J3" s="84"/>
      <c r="K3" s="84"/>
      <c r="L3" s="84"/>
      <c r="M3" s="84"/>
    </row>
    <row r="4" spans="1:8" ht="15.75">
      <c r="A4" s="83"/>
      <c r="B4" s="83"/>
      <c r="C4" s="203" t="s">
        <v>108</v>
      </c>
      <c r="D4" s="203"/>
      <c r="E4" s="203"/>
      <c r="F4" s="203"/>
      <c r="G4" s="203"/>
      <c r="H4" s="203"/>
    </row>
    <row r="5" spans="1:8" ht="15.75">
      <c r="A5" s="83"/>
      <c r="B5" s="83"/>
      <c r="C5" s="203" t="s">
        <v>90</v>
      </c>
      <c r="D5" s="203"/>
      <c r="E5" s="203"/>
      <c r="F5" s="203"/>
      <c r="G5" s="203"/>
      <c r="H5" s="203"/>
    </row>
    <row r="6" spans="1:8" ht="15.75">
      <c r="A6" s="83"/>
      <c r="B6" s="83"/>
      <c r="C6" s="203" t="s">
        <v>91</v>
      </c>
      <c r="D6" s="203"/>
      <c r="E6" s="203"/>
      <c r="F6" s="203"/>
      <c r="G6" s="203"/>
      <c r="H6" s="203"/>
    </row>
    <row r="7" spans="1:8" ht="15.75">
      <c r="A7" s="83"/>
      <c r="B7" s="83"/>
      <c r="C7" s="203" t="s">
        <v>92</v>
      </c>
      <c r="D7" s="203"/>
      <c r="E7" s="203"/>
      <c r="F7" s="203"/>
      <c r="G7" s="203"/>
      <c r="H7" s="203"/>
    </row>
    <row r="8" spans="1:8" ht="15.75">
      <c r="A8" s="83"/>
      <c r="B8" s="83"/>
      <c r="C8" s="203" t="s">
        <v>93</v>
      </c>
      <c r="D8" s="203"/>
      <c r="E8" s="203"/>
      <c r="F8" s="203"/>
      <c r="G8" s="203"/>
      <c r="H8" s="203"/>
    </row>
    <row r="9" spans="1:8" ht="15.75">
      <c r="A9" s="83"/>
      <c r="B9" s="83"/>
      <c r="C9" s="217"/>
      <c r="D9" s="217"/>
      <c r="E9" s="217"/>
      <c r="F9" s="217"/>
      <c r="G9" s="217"/>
      <c r="H9" s="217"/>
    </row>
    <row r="10" spans="1:8" ht="15.75">
      <c r="A10" s="83"/>
      <c r="B10" s="83"/>
      <c r="C10" s="217"/>
      <c r="D10" s="217"/>
      <c r="E10" s="217"/>
      <c r="F10" s="217"/>
      <c r="G10" s="217"/>
      <c r="H10" s="217"/>
    </row>
    <row r="11" spans="1:8" ht="15.75">
      <c r="A11" s="83"/>
      <c r="B11" s="83"/>
      <c r="C11" s="217" t="s">
        <v>109</v>
      </c>
      <c r="D11" s="217"/>
      <c r="E11" s="217"/>
      <c r="F11" s="217"/>
      <c r="G11" s="217"/>
      <c r="H11" s="217"/>
    </row>
    <row r="12" spans="1:8" ht="15.75">
      <c r="A12" s="81"/>
      <c r="B12" s="81"/>
      <c r="C12" s="217"/>
      <c r="D12" s="217"/>
      <c r="E12" s="217"/>
      <c r="F12" s="217"/>
      <c r="G12" s="217"/>
      <c r="H12" s="217"/>
    </row>
    <row r="13" spans="1:8" ht="15">
      <c r="A13" s="218" t="s">
        <v>110</v>
      </c>
      <c r="B13" s="219"/>
      <c r="C13" s="219"/>
      <c r="D13" s="219"/>
      <c r="E13" s="219"/>
      <c r="F13" s="219"/>
      <c r="G13" s="219"/>
      <c r="H13" s="219"/>
    </row>
    <row r="14" spans="1:8" ht="15.75">
      <c r="A14" s="81"/>
      <c r="B14" s="81"/>
      <c r="C14" s="217" t="s">
        <v>94</v>
      </c>
      <c r="D14" s="217"/>
      <c r="E14" s="217"/>
      <c r="F14" s="217"/>
      <c r="G14" s="217"/>
      <c r="H14" s="217"/>
    </row>
    <row r="15" spans="1:8" ht="15.75">
      <c r="A15" s="82"/>
      <c r="B15" s="82"/>
      <c r="C15" s="208"/>
      <c r="D15" s="208"/>
      <c r="E15" s="208"/>
      <c r="F15" s="208"/>
      <c r="G15" s="208"/>
      <c r="H15" s="208"/>
    </row>
    <row r="16" spans="1:8" ht="15.75">
      <c r="A16" s="209" t="s">
        <v>0</v>
      </c>
      <c r="B16" s="210" t="s">
        <v>1</v>
      </c>
      <c r="C16" s="210"/>
      <c r="D16" s="13"/>
      <c r="E16" s="209" t="s">
        <v>4</v>
      </c>
      <c r="F16" s="282" t="s">
        <v>71</v>
      </c>
      <c r="G16" s="13"/>
      <c r="H16" s="13"/>
    </row>
    <row r="17" spans="1:8" ht="34.5" customHeight="1">
      <c r="A17" s="209"/>
      <c r="B17" s="210"/>
      <c r="C17" s="210"/>
      <c r="D17" s="19" t="s">
        <v>2</v>
      </c>
      <c r="E17" s="211"/>
      <c r="F17" s="282"/>
      <c r="G17" s="19" t="s">
        <v>7</v>
      </c>
      <c r="H17" s="19" t="s">
        <v>10</v>
      </c>
    </row>
    <row r="18" spans="1:8" ht="27.75" customHeight="1">
      <c r="A18" s="209"/>
      <c r="B18" s="210"/>
      <c r="C18" s="210"/>
      <c r="D18" s="53" t="s">
        <v>3</v>
      </c>
      <c r="E18" s="19" t="s">
        <v>5</v>
      </c>
      <c r="F18" s="282"/>
      <c r="G18" s="19" t="s">
        <v>8</v>
      </c>
      <c r="H18" s="19" t="s">
        <v>11</v>
      </c>
    </row>
    <row r="19" spans="1:8" ht="31.5">
      <c r="A19" s="209"/>
      <c r="B19" s="210"/>
      <c r="C19" s="210"/>
      <c r="D19" s="54"/>
      <c r="E19" s="16" t="s">
        <v>6</v>
      </c>
      <c r="F19" s="282"/>
      <c r="G19" s="16" t="s">
        <v>9</v>
      </c>
      <c r="H19" s="19"/>
    </row>
    <row r="20" spans="1:8" ht="16.5" customHeight="1">
      <c r="A20" s="223" t="s">
        <v>101</v>
      </c>
      <c r="B20" s="224" t="s">
        <v>12</v>
      </c>
      <c r="C20" s="224"/>
      <c r="D20" s="12"/>
      <c r="E20" s="58" t="s">
        <v>13</v>
      </c>
      <c r="F20" s="58" t="s">
        <v>13</v>
      </c>
      <c r="G20" s="58" t="s">
        <v>13</v>
      </c>
      <c r="H20" s="61"/>
    </row>
    <row r="21" spans="1:8" ht="15.75" customHeight="1">
      <c r="A21" s="223"/>
      <c r="B21" s="224"/>
      <c r="C21" s="224"/>
      <c r="D21" s="17"/>
      <c r="E21" s="59" t="s">
        <v>14</v>
      </c>
      <c r="F21" s="59" t="s">
        <v>14</v>
      </c>
      <c r="G21" s="59" t="s">
        <v>14</v>
      </c>
      <c r="H21" s="60"/>
    </row>
    <row r="22" spans="1:8" ht="15.75" customHeight="1">
      <c r="A22" s="56"/>
      <c r="B22" s="57"/>
      <c r="C22" s="55"/>
      <c r="D22" s="5"/>
      <c r="E22" s="40"/>
      <c r="F22" s="40"/>
      <c r="G22" s="51" t="s">
        <v>24</v>
      </c>
      <c r="H22" s="50"/>
    </row>
    <row r="23" spans="1:8" ht="51.75" customHeight="1">
      <c r="A23" s="5" t="s">
        <v>74</v>
      </c>
      <c r="B23" s="227" t="s">
        <v>95</v>
      </c>
      <c r="C23" s="227"/>
      <c r="D23" s="6"/>
      <c r="E23" s="18"/>
      <c r="F23" s="27"/>
      <c r="G23" s="8">
        <v>60.66</v>
      </c>
      <c r="H23" s="50" t="s">
        <v>88</v>
      </c>
    </row>
    <row r="24" spans="1:8" ht="54.75" customHeight="1">
      <c r="A24" s="5" t="s">
        <v>75</v>
      </c>
      <c r="B24" s="227" t="s">
        <v>96</v>
      </c>
      <c r="C24" s="227"/>
      <c r="D24" s="6"/>
      <c r="E24" s="18"/>
      <c r="F24" s="27"/>
      <c r="G24" s="8">
        <v>28.61</v>
      </c>
      <c r="H24" s="50" t="s">
        <v>88</v>
      </c>
    </row>
    <row r="25" spans="1:8" ht="16.5" customHeight="1">
      <c r="A25" s="5"/>
      <c r="B25" s="227" t="s">
        <v>73</v>
      </c>
      <c r="C25" s="227"/>
      <c r="D25" s="6"/>
      <c r="E25" s="18"/>
      <c r="F25" s="27"/>
      <c r="G25" s="22">
        <f>SUM(G23:G24)</f>
        <v>89.27</v>
      </c>
      <c r="H25" s="5" t="s">
        <v>88</v>
      </c>
    </row>
    <row r="26" spans="1:8" ht="16.5" customHeight="1">
      <c r="A26" s="5"/>
      <c r="B26" s="35"/>
      <c r="C26" s="35"/>
      <c r="D26" s="6"/>
      <c r="E26" s="18"/>
      <c r="F26" s="27"/>
      <c r="G26" s="24" t="s">
        <v>17</v>
      </c>
      <c r="H26" s="5"/>
    </row>
    <row r="27" spans="1:8" ht="65.25" customHeight="1">
      <c r="A27" s="5"/>
      <c r="B27" s="231" t="s">
        <v>112</v>
      </c>
      <c r="C27" s="230"/>
      <c r="D27" s="6"/>
      <c r="E27" s="18"/>
      <c r="F27" s="27"/>
      <c r="G27" s="85">
        <v>25</v>
      </c>
      <c r="H27" s="5" t="s">
        <v>88</v>
      </c>
    </row>
    <row r="28" spans="1:8" ht="65.25" customHeight="1">
      <c r="A28" s="5"/>
      <c r="B28" s="231" t="s">
        <v>113</v>
      </c>
      <c r="C28" s="233"/>
      <c r="D28" s="6"/>
      <c r="E28" s="18"/>
      <c r="F28" s="27"/>
      <c r="G28" s="85">
        <v>50</v>
      </c>
      <c r="H28" s="5" t="s">
        <v>88</v>
      </c>
    </row>
    <row r="29" spans="1:8" ht="16.5" customHeight="1">
      <c r="A29" s="5"/>
      <c r="B29" s="35"/>
      <c r="C29" s="35"/>
      <c r="D29" s="6"/>
      <c r="E29" s="18"/>
      <c r="F29" s="27"/>
      <c r="G29" s="1"/>
      <c r="H29" s="5"/>
    </row>
    <row r="30" spans="1:8" ht="15.75">
      <c r="A30" s="12"/>
      <c r="B30" s="236" t="s">
        <v>16</v>
      </c>
      <c r="C30" s="236"/>
      <c r="D30" s="13">
        <v>2.4</v>
      </c>
      <c r="E30" s="6"/>
      <c r="F30" s="7"/>
      <c r="G30" s="62"/>
      <c r="H30" s="5"/>
    </row>
    <row r="31" spans="1:8" ht="16.5" customHeight="1">
      <c r="A31" s="52"/>
      <c r="B31" s="232" t="s">
        <v>18</v>
      </c>
      <c r="C31" s="232"/>
      <c r="D31" s="19"/>
      <c r="E31" s="20"/>
      <c r="F31" s="49"/>
      <c r="G31" s="71"/>
      <c r="H31" s="1"/>
    </row>
    <row r="32" spans="1:8" ht="16.5" customHeight="1">
      <c r="A32" s="4"/>
      <c r="B32" s="232" t="s">
        <v>19</v>
      </c>
      <c r="C32" s="232"/>
      <c r="D32" s="19"/>
      <c r="E32" s="10"/>
      <c r="F32" s="9"/>
      <c r="G32" s="63">
        <v>271.58</v>
      </c>
      <c r="H32" s="5" t="s">
        <v>88</v>
      </c>
    </row>
    <row r="33" spans="1:8" ht="15.75">
      <c r="A33" s="4"/>
      <c r="B33" s="232" t="s">
        <v>20</v>
      </c>
      <c r="C33" s="232"/>
      <c r="D33" s="19"/>
      <c r="E33" s="8"/>
      <c r="F33" s="9"/>
      <c r="G33" s="63">
        <v>5160.02</v>
      </c>
      <c r="H33" s="5" t="s">
        <v>89</v>
      </c>
    </row>
    <row r="34" spans="1:8" ht="15.75">
      <c r="A34" s="44"/>
      <c r="B34" s="237" t="s">
        <v>22</v>
      </c>
      <c r="C34" s="237"/>
      <c r="D34" s="16"/>
      <c r="E34" s="14"/>
      <c r="F34" s="15"/>
      <c r="G34" s="72"/>
      <c r="H34" s="12"/>
    </row>
    <row r="35" spans="1:8" ht="15.75">
      <c r="A35" s="33"/>
      <c r="B35" s="230"/>
      <c r="C35" s="231"/>
      <c r="D35" s="43"/>
      <c r="E35" s="18"/>
      <c r="F35" s="36" t="s">
        <v>24</v>
      </c>
      <c r="G35" s="28"/>
      <c r="H35" s="5"/>
    </row>
    <row r="36" spans="1:8" ht="37.5" customHeight="1">
      <c r="A36" s="5" t="s">
        <v>76</v>
      </c>
      <c r="B36" s="227" t="s">
        <v>97</v>
      </c>
      <c r="C36" s="227"/>
      <c r="D36" s="6">
        <v>0.867</v>
      </c>
      <c r="E36" s="18"/>
      <c r="F36" s="73">
        <v>187.9</v>
      </c>
      <c r="G36" s="28"/>
      <c r="H36" s="5" t="s">
        <v>88</v>
      </c>
    </row>
    <row r="37" spans="1:8" ht="99.75" customHeight="1">
      <c r="A37" s="5" t="s">
        <v>77</v>
      </c>
      <c r="B37" s="227" t="s">
        <v>98</v>
      </c>
      <c r="C37" s="227"/>
      <c r="D37" s="6">
        <v>0.181</v>
      </c>
      <c r="E37" s="18"/>
      <c r="F37" s="73">
        <v>356.4</v>
      </c>
      <c r="G37" s="28"/>
      <c r="H37" s="5" t="s">
        <v>88</v>
      </c>
    </row>
    <row r="38" spans="1:8" ht="22.5" customHeight="1">
      <c r="A38" s="5"/>
      <c r="B38" s="227" t="s">
        <v>73</v>
      </c>
      <c r="C38" s="227"/>
      <c r="D38" s="6"/>
      <c r="E38" s="18"/>
      <c r="F38" s="73">
        <v>544.3</v>
      </c>
      <c r="G38" s="28"/>
      <c r="H38" s="25" t="s">
        <v>88</v>
      </c>
    </row>
    <row r="39" spans="2:8" ht="22.5" customHeight="1">
      <c r="B39" s="230"/>
      <c r="C39" s="231"/>
      <c r="D39" s="43"/>
      <c r="E39" s="24" t="s">
        <v>99</v>
      </c>
      <c r="F39" s="27"/>
      <c r="G39" s="37"/>
      <c r="H39" s="5"/>
    </row>
    <row r="40" spans="1:8" ht="15.75">
      <c r="A40" s="12" t="s">
        <v>78</v>
      </c>
      <c r="B40" s="236" t="s">
        <v>33</v>
      </c>
      <c r="C40" s="236"/>
      <c r="D40" s="13">
        <v>1.055</v>
      </c>
      <c r="E40" s="63">
        <v>586.9</v>
      </c>
      <c r="F40" s="9"/>
      <c r="G40" s="8">
        <v>162.42</v>
      </c>
      <c r="H40" s="5" t="s">
        <v>88</v>
      </c>
    </row>
    <row r="41" spans="1:8" ht="15.75">
      <c r="A41" s="34"/>
      <c r="B41" s="232" t="s">
        <v>34</v>
      </c>
      <c r="C41" s="232"/>
      <c r="D41" s="19"/>
      <c r="E41" s="63"/>
      <c r="F41" s="9"/>
      <c r="G41" s="8">
        <v>3085.95</v>
      </c>
      <c r="H41" s="5" t="s">
        <v>89</v>
      </c>
    </row>
    <row r="42" spans="1:8" ht="15.75">
      <c r="A42" s="17"/>
      <c r="B42" s="237" t="s">
        <v>35</v>
      </c>
      <c r="C42" s="237"/>
      <c r="D42" s="16"/>
      <c r="E42" s="63"/>
      <c r="F42" s="9"/>
      <c r="G42" s="8"/>
      <c r="H42" s="1"/>
    </row>
    <row r="43" spans="1:8" ht="15.75">
      <c r="A43" s="5"/>
      <c r="B43" s="227"/>
      <c r="C43" s="227"/>
      <c r="D43" s="6"/>
      <c r="E43" s="74"/>
      <c r="F43" s="27"/>
      <c r="G43" s="8"/>
      <c r="H43" s="5"/>
    </row>
    <row r="44" spans="1:8" ht="15.75">
      <c r="A44" s="12"/>
      <c r="B44" s="281" t="s">
        <v>73</v>
      </c>
      <c r="C44" s="267"/>
      <c r="D44" s="280"/>
      <c r="E44" s="74"/>
      <c r="F44" s="27"/>
      <c r="G44" s="38">
        <f>G27+G28+G32+G40</f>
        <v>509</v>
      </c>
      <c r="H44" s="5" t="s">
        <v>88</v>
      </c>
    </row>
    <row r="45" spans="1:8" ht="15.75">
      <c r="A45" s="17"/>
      <c r="B45" s="267"/>
      <c r="C45" s="267"/>
      <c r="D45" s="273"/>
      <c r="E45" s="75"/>
      <c r="F45" s="39"/>
      <c r="G45" s="85">
        <f>G33+G41</f>
        <v>8245.970000000001</v>
      </c>
      <c r="H45" s="5" t="s">
        <v>89</v>
      </c>
    </row>
    <row r="46" spans="1:8" ht="15.75">
      <c r="A46" s="33"/>
      <c r="B46" s="45"/>
      <c r="C46" s="46"/>
      <c r="D46" s="47"/>
      <c r="E46" s="76"/>
      <c r="F46" s="7"/>
      <c r="G46" s="24" t="s">
        <v>25</v>
      </c>
      <c r="H46" s="5"/>
    </row>
    <row r="47" spans="1:8" ht="15.75">
      <c r="A47" s="12" t="s">
        <v>79</v>
      </c>
      <c r="B47" s="236" t="s">
        <v>23</v>
      </c>
      <c r="C47" s="242"/>
      <c r="D47" s="13"/>
      <c r="E47" s="76"/>
      <c r="F47" s="7"/>
      <c r="G47" s="6"/>
      <c r="H47" s="5"/>
    </row>
    <row r="48" spans="1:8" ht="15.75">
      <c r="A48" s="34"/>
      <c r="B48" s="232" t="s">
        <v>26</v>
      </c>
      <c r="C48" s="232"/>
      <c r="D48" s="19"/>
      <c r="E48" s="63"/>
      <c r="F48" s="9"/>
      <c r="G48" s="8"/>
      <c r="H48" s="40"/>
    </row>
    <row r="49" spans="1:8" ht="15.75">
      <c r="A49" s="34"/>
      <c r="B49" s="232" t="s">
        <v>27</v>
      </c>
      <c r="C49" s="232"/>
      <c r="D49" s="19"/>
      <c r="E49" s="63">
        <v>1473</v>
      </c>
      <c r="F49" s="9"/>
      <c r="G49" s="8"/>
      <c r="H49" s="1"/>
    </row>
    <row r="50" spans="1:8" ht="15.75">
      <c r="A50" s="34"/>
      <c r="B50" s="232" t="s">
        <v>28</v>
      </c>
      <c r="C50" s="232"/>
      <c r="D50" s="19"/>
      <c r="E50" s="63"/>
      <c r="F50" s="9"/>
      <c r="G50" s="8">
        <v>965.35</v>
      </c>
      <c r="H50" s="5" t="s">
        <v>88</v>
      </c>
    </row>
    <row r="51" spans="1:8" ht="15.75">
      <c r="A51" s="34"/>
      <c r="B51" s="232" t="s">
        <v>29</v>
      </c>
      <c r="C51" s="232"/>
      <c r="D51" s="19"/>
      <c r="E51" s="63"/>
      <c r="F51" s="9"/>
      <c r="G51" s="8">
        <v>18314.63</v>
      </c>
      <c r="H51" s="5" t="s">
        <v>89</v>
      </c>
    </row>
    <row r="52" spans="1:8" ht="15.75">
      <c r="A52" s="34"/>
      <c r="B52" s="232" t="s">
        <v>30</v>
      </c>
      <c r="C52" s="232"/>
      <c r="D52" s="19"/>
      <c r="E52" s="63"/>
      <c r="F52" s="9"/>
      <c r="G52" s="8"/>
      <c r="H52" s="5"/>
    </row>
    <row r="53" spans="1:8" ht="15.75">
      <c r="A53" s="42"/>
      <c r="B53" s="243" t="s">
        <v>31</v>
      </c>
      <c r="C53" s="232"/>
      <c r="D53" s="19"/>
      <c r="E53" s="63"/>
      <c r="F53" s="9"/>
      <c r="G53" s="8"/>
      <c r="H53" s="41"/>
    </row>
    <row r="54" spans="1:8" ht="15.75">
      <c r="A54" s="17"/>
      <c r="B54" s="237" t="s">
        <v>32</v>
      </c>
      <c r="C54" s="237"/>
      <c r="D54" s="16">
        <v>6.3</v>
      </c>
      <c r="E54" s="63"/>
      <c r="F54" s="9"/>
      <c r="G54" s="8"/>
      <c r="H54" s="5"/>
    </row>
    <row r="55" spans="1:8" ht="15.75">
      <c r="A55" s="5"/>
      <c r="B55" s="238"/>
      <c r="C55" s="238"/>
      <c r="D55" s="6"/>
      <c r="E55" s="63"/>
      <c r="F55" s="9"/>
      <c r="G55" s="8"/>
      <c r="H55" s="5"/>
    </row>
    <row r="56" spans="1:8" ht="15.75">
      <c r="A56" s="12" t="s">
        <v>80</v>
      </c>
      <c r="B56" s="223" t="s">
        <v>36</v>
      </c>
      <c r="C56" s="223"/>
      <c r="D56" s="209">
        <v>1</v>
      </c>
      <c r="E56" s="63"/>
      <c r="F56" s="9"/>
      <c r="G56" s="8"/>
      <c r="H56" s="5"/>
    </row>
    <row r="57" spans="1:8" ht="15.75">
      <c r="A57" s="34"/>
      <c r="B57" s="238" t="s">
        <v>37</v>
      </c>
      <c r="C57" s="238"/>
      <c r="D57" s="209"/>
      <c r="E57" s="63">
        <v>626.8</v>
      </c>
      <c r="F57" s="9"/>
      <c r="G57" s="63">
        <v>165</v>
      </c>
      <c r="H57" s="5" t="s">
        <v>88</v>
      </c>
    </row>
    <row r="58" spans="1:8" ht="15.75">
      <c r="A58" s="17"/>
      <c r="B58" s="238"/>
      <c r="C58" s="238"/>
      <c r="D58" s="209"/>
      <c r="E58" s="63"/>
      <c r="F58" s="9"/>
      <c r="G58" s="63">
        <v>3135</v>
      </c>
      <c r="H58" s="5" t="s">
        <v>89</v>
      </c>
    </row>
    <row r="59" spans="1:8" ht="15.75">
      <c r="A59" s="12"/>
      <c r="B59" s="266" t="s">
        <v>73</v>
      </c>
      <c r="C59" s="267"/>
      <c r="D59" s="13"/>
      <c r="E59" s="65">
        <v>2686.7</v>
      </c>
      <c r="F59" s="9"/>
      <c r="G59" s="64">
        <v>1130.35</v>
      </c>
      <c r="H59" s="5" t="s">
        <v>88</v>
      </c>
    </row>
    <row r="60" spans="1:8" ht="15.75">
      <c r="A60" s="17"/>
      <c r="B60" s="267"/>
      <c r="C60" s="267"/>
      <c r="D60" s="30"/>
      <c r="E60" s="62"/>
      <c r="F60" s="23"/>
      <c r="G60" s="65">
        <v>21449.63</v>
      </c>
      <c r="H60" s="5" t="s">
        <v>89</v>
      </c>
    </row>
    <row r="61" spans="1:8" ht="15.75">
      <c r="A61" s="33"/>
      <c r="B61" s="251"/>
      <c r="C61" s="251"/>
      <c r="D61" s="32"/>
      <c r="E61" s="24" t="s">
        <v>17</v>
      </c>
      <c r="F61" s="23"/>
      <c r="G61" s="24" t="s">
        <v>39</v>
      </c>
      <c r="H61" s="5"/>
    </row>
    <row r="62" spans="1:8" ht="15.75">
      <c r="A62" s="12" t="s">
        <v>81</v>
      </c>
      <c r="B62" s="236" t="s">
        <v>38</v>
      </c>
      <c r="C62" s="236"/>
      <c r="D62" s="209">
        <v>6.4</v>
      </c>
      <c r="E62" s="62"/>
      <c r="F62" s="7"/>
      <c r="G62" s="62"/>
      <c r="H62" s="1"/>
    </row>
    <row r="63" spans="1:8" ht="15.75">
      <c r="A63" s="34"/>
      <c r="B63" s="232" t="s">
        <v>40</v>
      </c>
      <c r="C63" s="232"/>
      <c r="D63" s="209"/>
      <c r="E63" s="63">
        <v>3400</v>
      </c>
      <c r="F63" s="9"/>
      <c r="G63" s="63">
        <v>740</v>
      </c>
      <c r="H63" s="5" t="s">
        <v>88</v>
      </c>
    </row>
    <row r="64" spans="1:8" ht="15.75">
      <c r="A64" s="34"/>
      <c r="B64" s="232" t="s">
        <v>41</v>
      </c>
      <c r="C64" s="232"/>
      <c r="D64" s="209"/>
      <c r="E64" s="63"/>
      <c r="F64" s="9"/>
      <c r="G64" s="63">
        <v>14060</v>
      </c>
      <c r="H64" s="5" t="s">
        <v>89</v>
      </c>
    </row>
    <row r="65" spans="1:8" ht="15.75">
      <c r="A65" s="17"/>
      <c r="B65" s="237" t="s">
        <v>42</v>
      </c>
      <c r="C65" s="237"/>
      <c r="D65" s="209"/>
      <c r="E65" s="63"/>
      <c r="F65" s="9"/>
      <c r="G65" s="63"/>
      <c r="H65" s="5"/>
    </row>
    <row r="66" spans="1:8" ht="15.75">
      <c r="A66" s="34" t="s">
        <v>82</v>
      </c>
      <c r="B66" s="236" t="s">
        <v>43</v>
      </c>
      <c r="C66" s="236"/>
      <c r="D66" s="209">
        <v>4.2</v>
      </c>
      <c r="E66" s="63"/>
      <c r="F66" s="9"/>
      <c r="G66" s="63"/>
      <c r="H66" s="5"/>
    </row>
    <row r="67" spans="1:8" ht="15.75">
      <c r="A67" s="34"/>
      <c r="B67" s="232" t="s">
        <v>44</v>
      </c>
      <c r="C67" s="232"/>
      <c r="D67" s="209"/>
      <c r="E67" s="63"/>
      <c r="F67" s="9"/>
      <c r="G67" s="63"/>
      <c r="H67" s="5"/>
    </row>
    <row r="68" spans="1:8" ht="15.75">
      <c r="A68" s="34"/>
      <c r="B68" s="232" t="s">
        <v>45</v>
      </c>
      <c r="C68" s="232"/>
      <c r="D68" s="209"/>
      <c r="E68" s="63">
        <v>2230</v>
      </c>
      <c r="F68" s="9"/>
      <c r="G68" s="63">
        <v>483</v>
      </c>
      <c r="H68" s="5" t="s">
        <v>88</v>
      </c>
    </row>
    <row r="69" spans="1:8" ht="15.75">
      <c r="A69" s="34"/>
      <c r="B69" s="252" t="s">
        <v>46</v>
      </c>
      <c r="C69" s="252"/>
      <c r="D69" s="209"/>
      <c r="E69" s="63"/>
      <c r="F69" s="9"/>
      <c r="G69" s="63">
        <v>9177</v>
      </c>
      <c r="H69" s="5" t="s">
        <v>89</v>
      </c>
    </row>
    <row r="70" spans="1:8" ht="15.75">
      <c r="A70" s="21"/>
      <c r="B70" s="243" t="s">
        <v>47</v>
      </c>
      <c r="C70" s="232"/>
      <c r="D70" s="209"/>
      <c r="E70" s="63"/>
      <c r="F70" s="9"/>
      <c r="G70" s="63"/>
      <c r="H70" s="1"/>
    </row>
    <row r="71" spans="1:8" ht="15.75">
      <c r="A71" s="34"/>
      <c r="B71" s="232" t="s">
        <v>48</v>
      </c>
      <c r="C71" s="232"/>
      <c r="D71" s="209"/>
      <c r="E71" s="63"/>
      <c r="F71" s="9"/>
      <c r="G71" s="63"/>
      <c r="H71" s="5"/>
    </row>
    <row r="72" spans="1:8" ht="22.5" customHeight="1">
      <c r="A72" s="17"/>
      <c r="B72" s="237" t="s">
        <v>49</v>
      </c>
      <c r="C72" s="237"/>
      <c r="D72" s="209"/>
      <c r="E72" s="63"/>
      <c r="F72" s="9"/>
      <c r="G72" s="63"/>
      <c r="H72" s="5"/>
    </row>
    <row r="73" spans="1:8" ht="15.75" customHeight="1">
      <c r="A73" s="5" t="s">
        <v>83</v>
      </c>
      <c r="B73" s="238" t="s">
        <v>50</v>
      </c>
      <c r="C73" s="238"/>
      <c r="D73" s="209">
        <v>2</v>
      </c>
      <c r="E73" s="63">
        <v>1600</v>
      </c>
      <c r="F73" s="9"/>
      <c r="G73" s="63">
        <v>300</v>
      </c>
      <c r="H73" s="5" t="s">
        <v>88</v>
      </c>
    </row>
    <row r="74" spans="1:8" ht="15.75">
      <c r="A74" s="5"/>
      <c r="B74" s="238"/>
      <c r="C74" s="238"/>
      <c r="D74" s="209"/>
      <c r="E74" s="63"/>
      <c r="F74" s="9"/>
      <c r="G74" s="63">
        <v>5700</v>
      </c>
      <c r="H74" s="5" t="s">
        <v>89</v>
      </c>
    </row>
    <row r="75" spans="1:8" ht="15.75">
      <c r="A75" s="12"/>
      <c r="B75" s="268" t="s">
        <v>100</v>
      </c>
      <c r="C75" s="269"/>
      <c r="D75" s="13"/>
      <c r="E75" s="67">
        <f>SUM(E63:E74)</f>
        <v>7230</v>
      </c>
      <c r="F75" s="9"/>
      <c r="G75" s="64">
        <v>1523</v>
      </c>
      <c r="H75" s="5" t="s">
        <v>88</v>
      </c>
    </row>
    <row r="76" spans="1:8" ht="15.75">
      <c r="A76" s="17"/>
      <c r="B76" s="270"/>
      <c r="C76" s="271"/>
      <c r="D76" s="30"/>
      <c r="E76" s="66"/>
      <c r="F76" s="11"/>
      <c r="G76" s="65">
        <v>28937</v>
      </c>
      <c r="H76" s="5" t="s">
        <v>89</v>
      </c>
    </row>
    <row r="77" spans="1:8" ht="15.75">
      <c r="A77" s="33"/>
      <c r="B77" s="31"/>
      <c r="C77" s="31"/>
      <c r="D77" s="32"/>
      <c r="E77" s="24" t="s">
        <v>25</v>
      </c>
      <c r="F77" s="11"/>
      <c r="G77" s="24" t="s">
        <v>52</v>
      </c>
      <c r="H77" s="5"/>
    </row>
    <row r="78" spans="1:8" ht="31.5">
      <c r="A78" s="12" t="s">
        <v>84</v>
      </c>
      <c r="B78" s="236" t="s">
        <v>51</v>
      </c>
      <c r="C78" s="236"/>
      <c r="D78" s="209">
        <v>6.2</v>
      </c>
      <c r="E78" s="66"/>
      <c r="F78" s="7"/>
      <c r="G78" s="66"/>
      <c r="H78" s="5"/>
    </row>
    <row r="79" spans="1:8" ht="15.75">
      <c r="A79" s="34"/>
      <c r="B79" s="232" t="s">
        <v>53</v>
      </c>
      <c r="C79" s="232"/>
      <c r="D79" s="209"/>
      <c r="E79" s="63"/>
      <c r="F79" s="9"/>
      <c r="G79" s="63"/>
      <c r="H79" s="5"/>
    </row>
    <row r="80" spans="1:8" ht="15.75">
      <c r="A80" s="34"/>
      <c r="B80" s="232" t="s">
        <v>54</v>
      </c>
      <c r="C80" s="232"/>
      <c r="D80" s="209"/>
      <c r="E80" s="63">
        <v>3230</v>
      </c>
      <c r="F80" s="9"/>
      <c r="G80" s="63">
        <v>713</v>
      </c>
      <c r="H80" s="5" t="s">
        <v>88</v>
      </c>
    </row>
    <row r="81" spans="1:8" ht="15.75">
      <c r="A81" s="17"/>
      <c r="B81" s="237" t="s">
        <v>15</v>
      </c>
      <c r="C81" s="237"/>
      <c r="D81" s="209"/>
      <c r="E81" s="63"/>
      <c r="F81" s="9"/>
      <c r="G81" s="63">
        <v>13547</v>
      </c>
      <c r="H81" s="5" t="s">
        <v>89</v>
      </c>
    </row>
    <row r="82" spans="1:8" ht="15.75" customHeight="1">
      <c r="A82" s="12" t="s">
        <v>85</v>
      </c>
      <c r="B82" s="236" t="s">
        <v>55</v>
      </c>
      <c r="C82" s="236"/>
      <c r="D82" s="209">
        <v>8.6</v>
      </c>
      <c r="E82" s="63"/>
      <c r="F82" s="9"/>
      <c r="G82" s="63"/>
      <c r="H82" s="5"/>
    </row>
    <row r="83" spans="1:8" ht="15.75">
      <c r="A83" s="34"/>
      <c r="B83" s="232" t="s">
        <v>56</v>
      </c>
      <c r="C83" s="232"/>
      <c r="D83" s="209"/>
      <c r="E83" s="63"/>
      <c r="F83" s="9"/>
      <c r="G83" s="63"/>
      <c r="H83" s="5"/>
    </row>
    <row r="84" spans="1:8" ht="15.75">
      <c r="A84" s="34"/>
      <c r="B84" s="232" t="s">
        <v>57</v>
      </c>
      <c r="C84" s="232"/>
      <c r="D84" s="209"/>
      <c r="E84" s="63"/>
      <c r="F84" s="9"/>
      <c r="G84" s="63"/>
      <c r="H84" s="5"/>
    </row>
    <row r="85" spans="1:8" ht="15.75">
      <c r="A85" s="34"/>
      <c r="B85" s="232" t="s">
        <v>58</v>
      </c>
      <c r="C85" s="232"/>
      <c r="D85" s="209"/>
      <c r="E85" s="63">
        <v>4600</v>
      </c>
      <c r="F85" s="9"/>
      <c r="G85" s="63">
        <v>1000</v>
      </c>
      <c r="H85" s="5" t="s">
        <v>88</v>
      </c>
    </row>
    <row r="86" spans="1:8" ht="15.75">
      <c r="A86" s="34"/>
      <c r="B86" s="232" t="s">
        <v>59</v>
      </c>
      <c r="C86" s="232"/>
      <c r="D86" s="209"/>
      <c r="E86" s="63"/>
      <c r="F86" s="9"/>
      <c r="G86" s="63">
        <v>19000</v>
      </c>
      <c r="H86" s="5" t="s">
        <v>89</v>
      </c>
    </row>
    <row r="87" spans="1:8" ht="17.25" customHeight="1">
      <c r="A87" s="21"/>
      <c r="B87" s="232" t="s">
        <v>60</v>
      </c>
      <c r="C87" s="232"/>
      <c r="D87" s="209"/>
      <c r="E87" s="63"/>
      <c r="F87" s="9"/>
      <c r="G87" s="63"/>
      <c r="H87" s="5"/>
    </row>
    <row r="88" spans="1:8" ht="15.75">
      <c r="A88" s="34"/>
      <c r="B88" s="232" t="s">
        <v>61</v>
      </c>
      <c r="C88" s="232"/>
      <c r="D88" s="209"/>
      <c r="E88" s="63"/>
      <c r="F88" s="9"/>
      <c r="G88" s="63"/>
      <c r="H88" s="5"/>
    </row>
    <row r="89" spans="1:8" ht="15.75">
      <c r="A89" s="17"/>
      <c r="B89" s="237" t="s">
        <v>62</v>
      </c>
      <c r="C89" s="237"/>
      <c r="D89" s="209"/>
      <c r="E89" s="63"/>
      <c r="F89" s="9"/>
      <c r="G89" s="63"/>
      <c r="H89" s="5"/>
    </row>
    <row r="90" spans="1:8" ht="15.75">
      <c r="A90" s="12"/>
      <c r="B90" s="268" t="s">
        <v>73</v>
      </c>
      <c r="C90" s="274"/>
      <c r="D90" s="275"/>
      <c r="E90" s="67">
        <v>7830</v>
      </c>
      <c r="F90" s="11"/>
      <c r="G90" s="67"/>
      <c r="H90" s="1" t="s">
        <v>88</v>
      </c>
    </row>
    <row r="91" spans="1:8" ht="15.75">
      <c r="A91" s="17"/>
      <c r="B91" s="270"/>
      <c r="C91" s="271"/>
      <c r="D91" s="273"/>
      <c r="E91" s="67"/>
      <c r="F91" s="11"/>
      <c r="G91" s="67"/>
      <c r="H91" s="1"/>
    </row>
    <row r="92" spans="1:8" ht="15.75">
      <c r="A92" s="33"/>
      <c r="B92" s="48"/>
      <c r="C92" s="48"/>
      <c r="D92" s="32"/>
      <c r="E92" s="24" t="s">
        <v>39</v>
      </c>
      <c r="F92" s="11"/>
      <c r="G92" s="68"/>
      <c r="H92" s="5"/>
    </row>
    <row r="93" spans="1:8" ht="17.25" customHeight="1">
      <c r="A93" s="12" t="s">
        <v>86</v>
      </c>
      <c r="B93" s="236" t="s">
        <v>63</v>
      </c>
      <c r="C93" s="236"/>
      <c r="D93" s="209">
        <v>4.65</v>
      </c>
      <c r="E93" s="66"/>
      <c r="F93" s="77"/>
      <c r="G93" s="66"/>
      <c r="H93" s="5"/>
    </row>
    <row r="94" spans="1:8" ht="15.75">
      <c r="A94" s="34"/>
      <c r="B94" s="232" t="s">
        <v>102</v>
      </c>
      <c r="C94" s="232"/>
      <c r="D94" s="209"/>
      <c r="E94" s="63"/>
      <c r="F94" s="78"/>
      <c r="G94" s="63"/>
      <c r="H94" s="5"/>
    </row>
    <row r="95" spans="1:8" ht="15.75">
      <c r="A95" s="34"/>
      <c r="B95" s="232" t="s">
        <v>64</v>
      </c>
      <c r="C95" s="232"/>
      <c r="D95" s="209"/>
      <c r="E95" s="63">
        <v>2500</v>
      </c>
      <c r="F95" s="78"/>
      <c r="G95" s="63">
        <v>535</v>
      </c>
      <c r="H95" s="5" t="s">
        <v>88</v>
      </c>
    </row>
    <row r="96" spans="1:8" ht="15.75">
      <c r="A96" s="34"/>
      <c r="B96" s="232" t="s">
        <v>65</v>
      </c>
      <c r="C96" s="232"/>
      <c r="D96" s="209"/>
      <c r="E96" s="63"/>
      <c r="F96" s="78"/>
      <c r="G96" s="63">
        <v>10165</v>
      </c>
      <c r="H96" s="5" t="s">
        <v>89</v>
      </c>
    </row>
    <row r="97" spans="1:8" ht="15.75">
      <c r="A97" s="34"/>
      <c r="B97" s="232" t="s">
        <v>66</v>
      </c>
      <c r="C97" s="232"/>
      <c r="D97" s="209"/>
      <c r="E97" s="63"/>
      <c r="F97" s="78"/>
      <c r="G97" s="63"/>
      <c r="H97" s="1"/>
    </row>
    <row r="98" spans="1:8" ht="15.75">
      <c r="A98" s="17"/>
      <c r="B98" s="237" t="s">
        <v>67</v>
      </c>
      <c r="C98" s="237"/>
      <c r="D98" s="209"/>
      <c r="E98" s="63"/>
      <c r="F98" s="78"/>
      <c r="G98" s="63"/>
      <c r="H98" s="1"/>
    </row>
    <row r="99" spans="1:8" ht="16.5" customHeight="1">
      <c r="A99" s="12" t="s">
        <v>87</v>
      </c>
      <c r="B99" s="258" t="s">
        <v>36</v>
      </c>
      <c r="C99" s="258"/>
      <c r="D99" s="209">
        <v>1</v>
      </c>
      <c r="E99" s="63">
        <v>800</v>
      </c>
      <c r="F99" s="78"/>
      <c r="G99" s="63">
        <v>165</v>
      </c>
      <c r="H99" s="5" t="s">
        <v>88</v>
      </c>
    </row>
    <row r="100" spans="1:8" ht="15.75">
      <c r="A100" s="17"/>
      <c r="B100" s="237" t="s">
        <v>68</v>
      </c>
      <c r="C100" s="237"/>
      <c r="D100" s="209"/>
      <c r="E100" s="63"/>
      <c r="F100" s="78"/>
      <c r="G100" s="63">
        <v>3135</v>
      </c>
      <c r="H100" s="5" t="s">
        <v>89</v>
      </c>
    </row>
    <row r="101" spans="1:8" ht="15.75">
      <c r="A101" s="5"/>
      <c r="B101" s="268" t="s">
        <v>73</v>
      </c>
      <c r="C101" s="276"/>
      <c r="D101" s="272"/>
      <c r="E101" s="67">
        <v>3300</v>
      </c>
      <c r="F101" s="78"/>
      <c r="G101" s="64">
        <v>2413</v>
      </c>
      <c r="H101" s="5" t="s">
        <v>88</v>
      </c>
    </row>
    <row r="102" spans="1:8" ht="15.75">
      <c r="A102" s="5"/>
      <c r="B102" s="277"/>
      <c r="C102" s="278"/>
      <c r="D102" s="273"/>
      <c r="E102" s="66"/>
      <c r="F102" s="79"/>
      <c r="G102" s="65">
        <v>45847</v>
      </c>
      <c r="H102" s="5" t="s">
        <v>89</v>
      </c>
    </row>
    <row r="103" spans="1:8" ht="15.75">
      <c r="A103" s="5"/>
      <c r="B103" s="223" t="s">
        <v>69</v>
      </c>
      <c r="C103" s="223"/>
      <c r="D103" s="26">
        <v>43.7</v>
      </c>
      <c r="E103" s="64"/>
      <c r="F103" s="73"/>
      <c r="G103" s="69"/>
      <c r="H103" s="5"/>
    </row>
    <row r="104" spans="1:9" ht="23.25" customHeight="1">
      <c r="A104" s="5"/>
      <c r="B104" s="279" t="s">
        <v>70</v>
      </c>
      <c r="C104" s="279"/>
      <c r="D104" s="29"/>
      <c r="E104" s="70">
        <v>21046.7</v>
      </c>
      <c r="F104" s="70">
        <v>544.3</v>
      </c>
      <c r="G104" s="70">
        <f>G25+G44+G59+G75+G101</f>
        <v>5664.62</v>
      </c>
      <c r="H104" s="5"/>
      <c r="I104" s="66"/>
    </row>
    <row r="105" spans="1:9" ht="15.75">
      <c r="A105" s="5"/>
      <c r="B105" s="279" t="s">
        <v>21</v>
      </c>
      <c r="C105" s="279"/>
      <c r="D105" s="29"/>
      <c r="E105" s="70"/>
      <c r="F105" s="80"/>
      <c r="G105" s="86">
        <f>G25+G45+G60+G76+G102</f>
        <v>104568.87</v>
      </c>
      <c r="H105" s="5"/>
      <c r="I105" s="66"/>
    </row>
    <row r="107" ht="12.75">
      <c r="B107" t="s">
        <v>103</v>
      </c>
    </row>
    <row r="108" spans="2:6" ht="12.75">
      <c r="B108" t="s">
        <v>104</v>
      </c>
      <c r="F108" t="s">
        <v>105</v>
      </c>
    </row>
  </sheetData>
  <sheetProtection/>
  <mergeCells count="105">
    <mergeCell ref="C5:H5"/>
    <mergeCell ref="C6:H6"/>
    <mergeCell ref="A3:H3"/>
    <mergeCell ref="B1:D1"/>
    <mergeCell ref="F1:H1"/>
    <mergeCell ref="C2:H2"/>
    <mergeCell ref="C4:H4"/>
    <mergeCell ref="C14:H14"/>
    <mergeCell ref="C15:H15"/>
    <mergeCell ref="A13:H13"/>
    <mergeCell ref="C7:H7"/>
    <mergeCell ref="C8:H8"/>
    <mergeCell ref="C9:H9"/>
    <mergeCell ref="C10:H10"/>
    <mergeCell ref="C11:H11"/>
    <mergeCell ref="C12:H12"/>
    <mergeCell ref="A20:A21"/>
    <mergeCell ref="B20:C21"/>
    <mergeCell ref="F16:F19"/>
    <mergeCell ref="E16:E17"/>
    <mergeCell ref="A16:A19"/>
    <mergeCell ref="B16:C19"/>
    <mergeCell ref="B35:C35"/>
    <mergeCell ref="B36:C36"/>
    <mergeCell ref="B34:C34"/>
    <mergeCell ref="B24:C24"/>
    <mergeCell ref="B25:C25"/>
    <mergeCell ref="B33:C33"/>
    <mergeCell ref="B27:C27"/>
    <mergeCell ref="B28:C28"/>
    <mergeCell ref="B37:C37"/>
    <mergeCell ref="B38:C38"/>
    <mergeCell ref="B48:C48"/>
    <mergeCell ref="B41:C41"/>
    <mergeCell ref="B42:C42"/>
    <mergeCell ref="B39:C39"/>
    <mergeCell ref="B40:C40"/>
    <mergeCell ref="B44:C45"/>
    <mergeCell ref="B43:C43"/>
    <mergeCell ref="B23:C23"/>
    <mergeCell ref="B30:C30"/>
    <mergeCell ref="B31:C31"/>
    <mergeCell ref="B32:C32"/>
    <mergeCell ref="D56:D58"/>
    <mergeCell ref="B57:C58"/>
    <mergeCell ref="B49:C49"/>
    <mergeCell ref="B50:C50"/>
    <mergeCell ref="B51:C51"/>
    <mergeCell ref="B52:C52"/>
    <mergeCell ref="B53:C53"/>
    <mergeCell ref="B54:C54"/>
    <mergeCell ref="D66:D72"/>
    <mergeCell ref="B67:C67"/>
    <mergeCell ref="B68:C68"/>
    <mergeCell ref="B69:C69"/>
    <mergeCell ref="B70:C70"/>
    <mergeCell ref="B72:C72"/>
    <mergeCell ref="B62:C62"/>
    <mergeCell ref="B55:C55"/>
    <mergeCell ref="B56:C56"/>
    <mergeCell ref="B66:C66"/>
    <mergeCell ref="B86:C86"/>
    <mergeCell ref="B71:C71"/>
    <mergeCell ref="D62:D65"/>
    <mergeCell ref="B63:C63"/>
    <mergeCell ref="B64:C64"/>
    <mergeCell ref="B65:C65"/>
    <mergeCell ref="D82:D89"/>
    <mergeCell ref="B73:C73"/>
    <mergeCell ref="D73:D74"/>
    <mergeCell ref="B74:C74"/>
    <mergeCell ref="B82:C82"/>
    <mergeCell ref="B83:C83"/>
    <mergeCell ref="B84:C84"/>
    <mergeCell ref="B85:C85"/>
    <mergeCell ref="D78:D81"/>
    <mergeCell ref="B79:C79"/>
    <mergeCell ref="B80:C80"/>
    <mergeCell ref="B81:C81"/>
    <mergeCell ref="B78:C78"/>
    <mergeCell ref="B88:C88"/>
    <mergeCell ref="B89:C89"/>
    <mergeCell ref="D90:D91"/>
    <mergeCell ref="D101:D102"/>
    <mergeCell ref="B98:C98"/>
    <mergeCell ref="D44:D45"/>
    <mergeCell ref="B99:C99"/>
    <mergeCell ref="B100:C100"/>
    <mergeCell ref="D99:D100"/>
    <mergeCell ref="B93:C93"/>
    <mergeCell ref="D93:D98"/>
    <mergeCell ref="B94:C94"/>
    <mergeCell ref="B96:C96"/>
    <mergeCell ref="B87:C87"/>
    <mergeCell ref="B95:C95"/>
    <mergeCell ref="B104:C104"/>
    <mergeCell ref="B105:C105"/>
    <mergeCell ref="B47:C47"/>
    <mergeCell ref="B59:C60"/>
    <mergeCell ref="B61:C61"/>
    <mergeCell ref="B75:C76"/>
    <mergeCell ref="B90:C91"/>
    <mergeCell ref="B101:C102"/>
    <mergeCell ref="B103:C103"/>
    <mergeCell ref="B97:C9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60" zoomScalePageLayoutView="0" workbookViewId="0" topLeftCell="A13">
      <selection activeCell="G51" sqref="G51"/>
    </sheetView>
  </sheetViews>
  <sheetFormatPr defaultColWidth="9.140625" defaultRowHeight="12.75"/>
  <cols>
    <col min="2" max="2" width="13.140625" style="0" customWidth="1"/>
    <col min="3" max="3" width="31.8515625" style="0" customWidth="1"/>
    <col min="5" max="5" width="14.57421875" style="0" customWidth="1"/>
    <col min="6" max="6" width="12.28125" style="0" customWidth="1"/>
    <col min="7" max="7" width="24.8515625" style="0" customWidth="1"/>
    <col min="8" max="8" width="11.140625" style="0" customWidth="1"/>
    <col min="9" max="9" width="12.57421875" style="0" customWidth="1"/>
    <col min="10" max="10" width="13.421875" style="0" customWidth="1"/>
    <col min="11" max="11" width="9.57421875" style="0" bestFit="1" customWidth="1"/>
  </cols>
  <sheetData>
    <row r="1" spans="1:9" ht="15.75">
      <c r="A1" s="2"/>
      <c r="B1" s="204"/>
      <c r="C1" s="204"/>
      <c r="D1" s="204"/>
      <c r="E1" s="3"/>
      <c r="F1" s="205" t="s">
        <v>107</v>
      </c>
      <c r="G1" s="205"/>
      <c r="H1" s="205"/>
      <c r="I1" s="205"/>
    </row>
    <row r="2" spans="1:9" ht="15.75">
      <c r="A2" s="83"/>
      <c r="B2" s="83"/>
      <c r="C2" s="203" t="s">
        <v>106</v>
      </c>
      <c r="D2" s="203"/>
      <c r="E2" s="203"/>
      <c r="F2" s="203"/>
      <c r="G2" s="203"/>
      <c r="H2" s="203"/>
      <c r="I2" s="203"/>
    </row>
    <row r="3" spans="1:9" ht="12.75">
      <c r="A3" s="206" t="s">
        <v>111</v>
      </c>
      <c r="B3" s="207"/>
      <c r="C3" s="207"/>
      <c r="D3" s="207"/>
      <c r="E3" s="207"/>
      <c r="F3" s="207"/>
      <c r="G3" s="207"/>
      <c r="H3" s="207"/>
      <c r="I3" s="207"/>
    </row>
    <row r="4" spans="1:9" ht="15.75">
      <c r="A4" s="83"/>
      <c r="B4" s="83"/>
      <c r="C4" s="203" t="s">
        <v>108</v>
      </c>
      <c r="D4" s="203"/>
      <c r="E4" s="203"/>
      <c r="F4" s="203"/>
      <c r="G4" s="203"/>
      <c r="H4" s="203"/>
      <c r="I4" s="203"/>
    </row>
    <row r="5" spans="1:9" ht="15.75">
      <c r="A5" s="83"/>
      <c r="B5" s="83"/>
      <c r="C5" s="203" t="s">
        <v>90</v>
      </c>
      <c r="D5" s="203"/>
      <c r="E5" s="203"/>
      <c r="F5" s="203"/>
      <c r="G5" s="203"/>
      <c r="H5" s="203"/>
      <c r="I5" s="203"/>
    </row>
    <row r="6" spans="1:9" ht="15.75">
      <c r="A6" s="83"/>
      <c r="B6" s="83"/>
      <c r="C6" s="203" t="s">
        <v>91</v>
      </c>
      <c r="D6" s="203"/>
      <c r="E6" s="203"/>
      <c r="F6" s="203"/>
      <c r="G6" s="203"/>
      <c r="H6" s="203"/>
      <c r="I6" s="203"/>
    </row>
    <row r="7" spans="1:9" ht="15.75">
      <c r="A7" s="83"/>
      <c r="B7" s="83"/>
      <c r="C7" s="203" t="s">
        <v>119</v>
      </c>
      <c r="D7" s="203"/>
      <c r="E7" s="203"/>
      <c r="F7" s="203"/>
      <c r="G7" s="203"/>
      <c r="H7" s="203"/>
      <c r="I7" s="203"/>
    </row>
    <row r="8" spans="1:9" ht="15.75">
      <c r="A8" s="83"/>
      <c r="B8" s="83"/>
      <c r="C8" s="203" t="s">
        <v>124</v>
      </c>
      <c r="D8" s="203"/>
      <c r="E8" s="203"/>
      <c r="F8" s="203"/>
      <c r="G8" s="203"/>
      <c r="H8" s="203"/>
      <c r="I8" s="203"/>
    </row>
    <row r="9" spans="1:9" ht="15.75">
      <c r="A9" s="83"/>
      <c r="B9" s="83"/>
      <c r="C9" s="217"/>
      <c r="D9" s="217"/>
      <c r="E9" s="217"/>
      <c r="F9" s="217"/>
      <c r="G9" s="217"/>
      <c r="H9" s="217"/>
      <c r="I9" s="217"/>
    </row>
    <row r="10" spans="1:9" ht="15.75">
      <c r="A10" s="83"/>
      <c r="B10" s="83"/>
      <c r="C10" s="217"/>
      <c r="D10" s="217"/>
      <c r="E10" s="217"/>
      <c r="F10" s="217"/>
      <c r="G10" s="217"/>
      <c r="H10" s="217"/>
      <c r="I10" s="217"/>
    </row>
    <row r="11" spans="1:9" ht="15.75">
      <c r="A11" s="83"/>
      <c r="B11" s="217" t="s">
        <v>109</v>
      </c>
      <c r="C11" s="220"/>
      <c r="D11" s="220"/>
      <c r="E11" s="220"/>
      <c r="F11" s="220"/>
      <c r="G11" s="220"/>
      <c r="H11" s="220"/>
      <c r="I11" s="220"/>
    </row>
    <row r="12" spans="1:9" ht="15.75">
      <c r="A12" s="81"/>
      <c r="B12" s="81"/>
      <c r="C12" s="217"/>
      <c r="D12" s="217"/>
      <c r="E12" s="217"/>
      <c r="F12" s="217"/>
      <c r="G12" s="217"/>
      <c r="H12" s="217"/>
      <c r="I12" s="217"/>
    </row>
    <row r="13" spans="1:9" ht="15">
      <c r="A13" s="218" t="s">
        <v>110</v>
      </c>
      <c r="B13" s="219"/>
      <c r="C13" s="219"/>
      <c r="D13" s="219"/>
      <c r="E13" s="219"/>
      <c r="F13" s="219"/>
      <c r="G13" s="219"/>
      <c r="H13" s="219"/>
      <c r="I13" s="219"/>
    </row>
    <row r="14" spans="1:9" ht="15.75">
      <c r="A14" s="81"/>
      <c r="B14" s="81"/>
      <c r="C14" s="217" t="s">
        <v>94</v>
      </c>
      <c r="D14" s="217"/>
      <c r="E14" s="217"/>
      <c r="F14" s="217"/>
      <c r="G14" s="217"/>
      <c r="H14" s="217"/>
      <c r="I14" s="217"/>
    </row>
    <row r="15" spans="1:9" ht="15.75">
      <c r="A15" s="82"/>
      <c r="B15" s="82"/>
      <c r="C15" s="208"/>
      <c r="D15" s="208"/>
      <c r="E15" s="208"/>
      <c r="F15" s="208"/>
      <c r="G15" s="208"/>
      <c r="H15" s="208"/>
      <c r="I15" s="208"/>
    </row>
    <row r="16" spans="1:9" ht="20.25" customHeight="1">
      <c r="A16" s="209" t="s">
        <v>0</v>
      </c>
      <c r="B16" s="210" t="s">
        <v>1</v>
      </c>
      <c r="C16" s="210"/>
      <c r="D16" s="212" t="s">
        <v>72</v>
      </c>
      <c r="E16" s="209" t="s">
        <v>4</v>
      </c>
      <c r="F16" s="212" t="s">
        <v>71</v>
      </c>
      <c r="G16" s="212" t="s">
        <v>115</v>
      </c>
      <c r="H16" s="212" t="s">
        <v>114</v>
      </c>
      <c r="I16" s="212" t="s">
        <v>116</v>
      </c>
    </row>
    <row r="17" spans="1:9" ht="12.75">
      <c r="A17" s="209"/>
      <c r="B17" s="210"/>
      <c r="C17" s="210"/>
      <c r="D17" s="215"/>
      <c r="E17" s="211"/>
      <c r="F17" s="213"/>
      <c r="G17" s="215"/>
      <c r="H17" s="215"/>
      <c r="I17" s="228"/>
    </row>
    <row r="18" spans="1:9" ht="40.5" customHeight="1">
      <c r="A18" s="209"/>
      <c r="B18" s="210"/>
      <c r="C18" s="210"/>
      <c r="D18" s="215"/>
      <c r="E18" s="19" t="s">
        <v>5</v>
      </c>
      <c r="F18" s="213"/>
      <c r="G18" s="215"/>
      <c r="H18" s="215"/>
      <c r="I18" s="228"/>
    </row>
    <row r="19" spans="1:9" ht="31.5">
      <c r="A19" s="209"/>
      <c r="B19" s="210"/>
      <c r="C19" s="210"/>
      <c r="D19" s="216"/>
      <c r="E19" s="16" t="s">
        <v>6</v>
      </c>
      <c r="F19" s="214"/>
      <c r="G19" s="216"/>
      <c r="H19" s="216"/>
      <c r="I19" s="228"/>
    </row>
    <row r="20" spans="1:9" ht="31.5">
      <c r="A20" s="223" t="s">
        <v>101</v>
      </c>
      <c r="B20" s="224" t="s">
        <v>12</v>
      </c>
      <c r="C20" s="224"/>
      <c r="D20" s="12"/>
      <c r="E20" s="58" t="s">
        <v>13</v>
      </c>
      <c r="F20" s="58" t="s">
        <v>13</v>
      </c>
      <c r="G20" s="58" t="s">
        <v>13</v>
      </c>
      <c r="H20" s="58" t="s">
        <v>13</v>
      </c>
      <c r="I20" s="228"/>
    </row>
    <row r="21" spans="1:9" ht="15.75">
      <c r="A21" s="223"/>
      <c r="B21" s="224"/>
      <c r="C21" s="224"/>
      <c r="D21" s="17"/>
      <c r="E21" s="59" t="s">
        <v>14</v>
      </c>
      <c r="F21" s="59" t="s">
        <v>14</v>
      </c>
      <c r="G21" s="59" t="s">
        <v>14</v>
      </c>
      <c r="H21" s="59" t="s">
        <v>14</v>
      </c>
      <c r="I21" s="229"/>
    </row>
    <row r="22" spans="1:9" ht="15.75">
      <c r="A22" s="56"/>
      <c r="B22" s="57"/>
      <c r="C22" s="55"/>
      <c r="D22" s="5"/>
      <c r="E22" s="40"/>
      <c r="F22" s="40"/>
      <c r="G22" s="225" t="s">
        <v>24</v>
      </c>
      <c r="H22" s="226"/>
      <c r="I22" s="50"/>
    </row>
    <row r="23" spans="1:9" ht="15.75">
      <c r="A23" s="5" t="s">
        <v>74</v>
      </c>
      <c r="B23" s="227" t="s">
        <v>95</v>
      </c>
      <c r="C23" s="227"/>
      <c r="D23" s="6"/>
      <c r="E23" s="18"/>
      <c r="F23" s="27"/>
      <c r="G23" s="8">
        <v>60.66</v>
      </c>
      <c r="H23" s="8"/>
      <c r="I23" s="94" t="s">
        <v>88</v>
      </c>
    </row>
    <row r="24" spans="1:9" ht="15.75">
      <c r="A24" s="5" t="s">
        <v>75</v>
      </c>
      <c r="B24" s="227" t="s">
        <v>96</v>
      </c>
      <c r="C24" s="227"/>
      <c r="D24" s="6"/>
      <c r="E24" s="18"/>
      <c r="F24" s="27"/>
      <c r="G24" s="8">
        <v>28.61</v>
      </c>
      <c r="H24" s="8"/>
      <c r="I24" s="94" t="s">
        <v>88</v>
      </c>
    </row>
    <row r="25" spans="1:9" ht="15.75">
      <c r="A25" s="5"/>
      <c r="B25" s="231" t="s">
        <v>113</v>
      </c>
      <c r="C25" s="233"/>
      <c r="D25" s="6"/>
      <c r="F25" s="27"/>
      <c r="H25" s="87">
        <v>50</v>
      </c>
      <c r="I25" s="95" t="s">
        <v>88</v>
      </c>
    </row>
    <row r="26" spans="1:9" ht="15.75">
      <c r="A26" s="5"/>
      <c r="B26" s="234" t="s">
        <v>73</v>
      </c>
      <c r="C26" s="235"/>
      <c r="D26" s="115"/>
      <c r="E26" s="116"/>
      <c r="F26" s="117"/>
      <c r="G26" s="91">
        <f>SUM(G23:G24)</f>
        <v>89.27</v>
      </c>
      <c r="H26" s="70">
        <f>H25</f>
        <v>50</v>
      </c>
      <c r="I26" s="130" t="s">
        <v>88</v>
      </c>
    </row>
    <row r="27" spans="1:9" ht="15.75">
      <c r="A27" s="5"/>
      <c r="B27" s="104"/>
      <c r="C27" s="103"/>
      <c r="D27" s="6"/>
      <c r="E27" s="18"/>
      <c r="F27" s="27"/>
      <c r="G27" s="221" t="s">
        <v>17</v>
      </c>
      <c r="H27" s="222"/>
      <c r="I27" s="95"/>
    </row>
    <row r="28" spans="1:9" ht="69.75" customHeight="1">
      <c r="A28" s="5"/>
      <c r="B28" s="231" t="s">
        <v>112</v>
      </c>
      <c r="C28" s="230"/>
      <c r="D28" s="6"/>
      <c r="E28" s="1"/>
      <c r="F28" s="27"/>
      <c r="G28" s="1"/>
      <c r="H28" s="85">
        <v>25</v>
      </c>
      <c r="I28" s="95" t="s">
        <v>88</v>
      </c>
    </row>
    <row r="29" spans="1:9" ht="84.75" customHeight="1">
      <c r="A29" s="5"/>
      <c r="B29" s="231" t="s">
        <v>118</v>
      </c>
      <c r="C29" s="233"/>
      <c r="D29" s="6"/>
      <c r="E29" s="1"/>
      <c r="F29" s="27"/>
      <c r="G29" s="1"/>
      <c r="H29" s="85">
        <v>6.75</v>
      </c>
      <c r="I29" s="95" t="s">
        <v>88</v>
      </c>
    </row>
    <row r="30" spans="1:9" ht="19.5" customHeight="1">
      <c r="A30" s="5"/>
      <c r="B30" s="104"/>
      <c r="C30" s="103"/>
      <c r="D30" s="6"/>
      <c r="E30" s="18"/>
      <c r="F30" s="27"/>
      <c r="G30" s="1"/>
      <c r="H30" s="1"/>
      <c r="I30" s="95"/>
    </row>
    <row r="31" spans="1:9" ht="15.75">
      <c r="A31" s="12"/>
      <c r="B31" s="236" t="s">
        <v>16</v>
      </c>
      <c r="C31" s="236"/>
      <c r="D31" s="13">
        <v>2.4</v>
      </c>
      <c r="E31" s="6"/>
      <c r="F31" s="7"/>
      <c r="G31" s="62"/>
      <c r="H31" s="62"/>
      <c r="I31" s="95"/>
    </row>
    <row r="32" spans="1:9" ht="15.75">
      <c r="A32" s="52"/>
      <c r="B32" s="232" t="s">
        <v>18</v>
      </c>
      <c r="C32" s="232"/>
      <c r="D32" s="19"/>
      <c r="E32" s="20"/>
      <c r="F32" s="49"/>
      <c r="G32" s="134"/>
      <c r="H32" s="71"/>
      <c r="I32" s="96"/>
    </row>
    <row r="33" spans="1:9" ht="15.75">
      <c r="A33" s="4"/>
      <c r="B33" s="232" t="s">
        <v>19</v>
      </c>
      <c r="C33" s="232"/>
      <c r="D33" s="19"/>
      <c r="E33" s="10"/>
      <c r="F33" s="9"/>
      <c r="G33" s="166"/>
      <c r="H33" s="63"/>
      <c r="I33" s="95"/>
    </row>
    <row r="34" spans="1:9" ht="15.75">
      <c r="A34" s="4"/>
      <c r="B34" s="232" t="s">
        <v>20</v>
      </c>
      <c r="C34" s="232"/>
      <c r="D34" s="19"/>
      <c r="E34" s="8"/>
      <c r="F34" s="9"/>
      <c r="G34" s="166"/>
      <c r="H34" s="63"/>
      <c r="I34" s="95"/>
    </row>
    <row r="35" spans="1:9" ht="14.25" customHeight="1">
      <c r="A35" s="168"/>
      <c r="B35" s="232" t="s">
        <v>22</v>
      </c>
      <c r="C35" s="232"/>
      <c r="D35" s="16"/>
      <c r="E35" s="14"/>
      <c r="F35" s="15"/>
      <c r="G35" s="63"/>
      <c r="H35" s="72"/>
      <c r="I35" s="97"/>
    </row>
    <row r="36" spans="1:9" ht="15" customHeight="1">
      <c r="A36" s="161"/>
      <c r="B36" s="298" t="s">
        <v>123</v>
      </c>
      <c r="C36" s="299"/>
      <c r="D36" s="16"/>
      <c r="E36" s="14"/>
      <c r="F36" s="15"/>
      <c r="G36" s="63"/>
      <c r="H36" s="72"/>
      <c r="I36" s="97"/>
    </row>
    <row r="37" spans="1:9" ht="16.5" customHeight="1">
      <c r="A37" s="161"/>
      <c r="B37" s="292" t="s">
        <v>125</v>
      </c>
      <c r="C37" s="293"/>
      <c r="D37" s="6"/>
      <c r="E37" s="14"/>
      <c r="F37" s="15"/>
      <c r="G37" s="163">
        <v>200.55359</v>
      </c>
      <c r="H37" s="72"/>
      <c r="I37" s="97" t="s">
        <v>88</v>
      </c>
    </row>
    <row r="38" spans="1:10" ht="16.5" customHeight="1">
      <c r="A38" s="161"/>
      <c r="B38" s="270"/>
      <c r="C38" s="271"/>
      <c r="D38" s="6"/>
      <c r="E38" s="14"/>
      <c r="F38" s="15"/>
      <c r="G38" s="163">
        <v>3650.0289</v>
      </c>
      <c r="H38" s="72"/>
      <c r="I38" s="97" t="s">
        <v>89</v>
      </c>
      <c r="J38" s="167"/>
    </row>
    <row r="39" spans="1:9" ht="17.25" customHeight="1">
      <c r="A39" s="161"/>
      <c r="B39" s="294" t="s">
        <v>126</v>
      </c>
      <c r="C39" s="295"/>
      <c r="D39" s="6"/>
      <c r="E39" s="14"/>
      <c r="F39" s="15"/>
      <c r="G39" s="72">
        <v>64.5</v>
      </c>
      <c r="H39" s="72"/>
      <c r="I39" s="97" t="s">
        <v>88</v>
      </c>
    </row>
    <row r="40" spans="1:9" ht="15.75" customHeight="1">
      <c r="A40" s="161"/>
      <c r="B40" s="294" t="s">
        <v>122</v>
      </c>
      <c r="C40" s="295"/>
      <c r="D40" s="6"/>
      <c r="E40" s="14"/>
      <c r="F40" s="15"/>
      <c r="G40" s="72">
        <v>6.52641</v>
      </c>
      <c r="H40" s="72"/>
      <c r="I40" s="97" t="s">
        <v>88</v>
      </c>
    </row>
    <row r="41" spans="1:10" ht="15.75" customHeight="1">
      <c r="A41" s="161"/>
      <c r="C41" s="162"/>
      <c r="D41" s="43"/>
      <c r="E41" s="14"/>
      <c r="F41" s="15"/>
      <c r="G41" s="72"/>
      <c r="H41" s="72"/>
      <c r="I41" s="97"/>
      <c r="J41" s="66"/>
    </row>
    <row r="42" spans="1:9" ht="15.75">
      <c r="A42" s="33"/>
      <c r="B42" s="230"/>
      <c r="C42" s="231"/>
      <c r="D42" s="43"/>
      <c r="E42" s="18"/>
      <c r="F42" s="36" t="s">
        <v>24</v>
      </c>
      <c r="G42" s="28"/>
      <c r="H42" s="28"/>
      <c r="I42" s="95"/>
    </row>
    <row r="43" spans="1:9" ht="15.75">
      <c r="A43" s="5" t="s">
        <v>76</v>
      </c>
      <c r="B43" s="227" t="s">
        <v>97</v>
      </c>
      <c r="C43" s="227"/>
      <c r="D43" s="6">
        <v>0.867</v>
      </c>
      <c r="E43" s="18"/>
      <c r="F43" s="73">
        <v>187.9</v>
      </c>
      <c r="G43" s="28"/>
      <c r="H43" s="28"/>
      <c r="I43" s="95" t="s">
        <v>88</v>
      </c>
    </row>
    <row r="44" spans="1:9" ht="15.75">
      <c r="A44" s="5" t="s">
        <v>77</v>
      </c>
      <c r="B44" s="227" t="s">
        <v>98</v>
      </c>
      <c r="C44" s="227"/>
      <c r="D44" s="6">
        <v>0.181</v>
      </c>
      <c r="E44" s="18"/>
      <c r="F44" s="73">
        <v>356.4</v>
      </c>
      <c r="G44" s="28"/>
      <c r="H44" s="28"/>
      <c r="I44" s="95" t="s">
        <v>88</v>
      </c>
    </row>
    <row r="45" spans="1:9" ht="15.75">
      <c r="A45" s="125"/>
      <c r="B45" s="234" t="s">
        <v>73</v>
      </c>
      <c r="C45" s="234"/>
      <c r="D45" s="88"/>
      <c r="E45" s="89"/>
      <c r="F45" s="126">
        <v>544.3</v>
      </c>
      <c r="G45" s="132"/>
      <c r="H45" s="132"/>
      <c r="I45" s="130" t="s">
        <v>88</v>
      </c>
    </row>
    <row r="46" spans="2:9" ht="15.75">
      <c r="B46" s="230"/>
      <c r="C46" s="231"/>
      <c r="D46" s="43"/>
      <c r="E46" s="24" t="s">
        <v>99</v>
      </c>
      <c r="F46" s="27"/>
      <c r="G46" s="37"/>
      <c r="H46" s="37"/>
      <c r="I46" s="95"/>
    </row>
    <row r="47" spans="1:9" ht="15.75">
      <c r="A47" s="12" t="s">
        <v>78</v>
      </c>
      <c r="B47" s="236" t="s">
        <v>33</v>
      </c>
      <c r="C47" s="236"/>
      <c r="D47" s="13">
        <v>1.055</v>
      </c>
      <c r="E47" s="133">
        <v>586.9</v>
      </c>
      <c r="F47" s="135"/>
      <c r="G47" s="166"/>
      <c r="H47" s="133"/>
      <c r="I47" s="136" t="s">
        <v>88</v>
      </c>
    </row>
    <row r="48" spans="1:9" ht="15.75">
      <c r="A48" s="34"/>
      <c r="B48" s="232" t="s">
        <v>34</v>
      </c>
      <c r="C48" s="232"/>
      <c r="D48" s="19"/>
      <c r="E48" s="133"/>
      <c r="F48" s="135"/>
      <c r="G48" s="166"/>
      <c r="H48" s="133"/>
      <c r="I48" s="136"/>
    </row>
    <row r="49" spans="1:9" ht="15.75">
      <c r="A49" s="17"/>
      <c r="B49" s="237" t="s">
        <v>127</v>
      </c>
      <c r="C49" s="237"/>
      <c r="D49" s="16"/>
      <c r="E49" s="133"/>
      <c r="F49" s="135"/>
      <c r="G49" s="133"/>
      <c r="H49" s="133"/>
      <c r="I49" s="137"/>
    </row>
    <row r="50" spans="1:9" ht="15.75">
      <c r="A50" s="17"/>
      <c r="B50" s="292" t="s">
        <v>125</v>
      </c>
      <c r="C50" s="293"/>
      <c r="D50" s="16"/>
      <c r="E50" s="133"/>
      <c r="F50" s="135"/>
      <c r="G50" s="133">
        <v>123.99649</v>
      </c>
      <c r="H50" s="133"/>
      <c r="I50" s="165" t="s">
        <v>88</v>
      </c>
    </row>
    <row r="51" spans="1:10" ht="15.75">
      <c r="A51" s="17"/>
      <c r="B51" s="270"/>
      <c r="C51" s="271"/>
      <c r="D51" s="16"/>
      <c r="E51" s="133"/>
      <c r="F51" s="135"/>
      <c r="G51" s="189">
        <v>1895.87256</v>
      </c>
      <c r="H51" s="133"/>
      <c r="I51" s="165" t="s">
        <v>89</v>
      </c>
      <c r="J51" s="167"/>
    </row>
    <row r="52" spans="1:9" ht="15.75">
      <c r="A52" s="17"/>
      <c r="B52" s="294" t="s">
        <v>126</v>
      </c>
      <c r="C52" s="295"/>
      <c r="D52" s="16"/>
      <c r="E52" s="133"/>
      <c r="F52" s="135"/>
      <c r="G52" s="164">
        <v>35</v>
      </c>
      <c r="H52" s="133"/>
      <c r="I52" s="165" t="s">
        <v>88</v>
      </c>
    </row>
    <row r="53" spans="1:9" ht="15.75">
      <c r="A53" s="17"/>
      <c r="B53" s="294" t="s">
        <v>122</v>
      </c>
      <c r="C53" s="295"/>
      <c r="D53" s="16"/>
      <c r="E53" s="133"/>
      <c r="F53" s="135"/>
      <c r="G53" s="133">
        <v>3.423</v>
      </c>
      <c r="H53" s="133"/>
      <c r="I53" s="165" t="s">
        <v>88</v>
      </c>
    </row>
    <row r="54" spans="1:9" ht="15.75">
      <c r="A54" s="123"/>
      <c r="B54" s="246" t="s">
        <v>73</v>
      </c>
      <c r="C54" s="247"/>
      <c r="D54" s="296"/>
      <c r="E54" s="179"/>
      <c r="F54" s="181"/>
      <c r="G54" s="143">
        <f>G37+G39+G40+G50+G52+G53</f>
        <v>433.99949</v>
      </c>
      <c r="H54" s="143">
        <f>SUM(H28:H49)</f>
        <v>31.75</v>
      </c>
      <c r="I54" s="130" t="s">
        <v>88</v>
      </c>
    </row>
    <row r="55" spans="1:10" ht="15.75">
      <c r="A55" s="122"/>
      <c r="B55" s="248"/>
      <c r="C55" s="247"/>
      <c r="D55" s="297"/>
      <c r="E55" s="180"/>
      <c r="F55" s="182"/>
      <c r="G55" s="144">
        <f>SUM(G38,G51)</f>
        <v>5545.90146</v>
      </c>
      <c r="H55" s="143"/>
      <c r="I55" s="130" t="s">
        <v>89</v>
      </c>
      <c r="J55" s="66"/>
    </row>
    <row r="56" spans="1:10" ht="15.75">
      <c r="A56" s="42"/>
      <c r="B56" s="170"/>
      <c r="C56" s="178"/>
      <c r="D56" s="171"/>
      <c r="E56" s="172"/>
      <c r="F56" s="151"/>
      <c r="G56" s="173"/>
      <c r="H56" s="174"/>
      <c r="I56" s="175"/>
      <c r="J56" s="66"/>
    </row>
    <row r="57" spans="1:10" ht="15.75">
      <c r="A57" s="42"/>
      <c r="B57" s="170"/>
      <c r="C57" s="107"/>
      <c r="D57" s="171"/>
      <c r="E57" s="172"/>
      <c r="F57" s="151"/>
      <c r="G57" s="24" t="s">
        <v>25</v>
      </c>
      <c r="H57" s="176"/>
      <c r="I57" s="175"/>
      <c r="J57" s="66"/>
    </row>
    <row r="58" spans="1:9" ht="15.75" customHeight="1">
      <c r="A58" s="12" t="s">
        <v>79</v>
      </c>
      <c r="B58" s="283" t="s">
        <v>23</v>
      </c>
      <c r="C58" s="284"/>
      <c r="D58" s="13"/>
      <c r="E58" s="140"/>
      <c r="F58" s="141"/>
      <c r="G58" s="140"/>
      <c r="H58" s="140"/>
      <c r="I58" s="136"/>
    </row>
    <row r="59" spans="1:9" ht="15.75" customHeight="1">
      <c r="A59" s="34"/>
      <c r="B59" s="291" t="s">
        <v>26</v>
      </c>
      <c r="C59" s="243"/>
      <c r="D59" s="19"/>
      <c r="E59" s="133"/>
      <c r="F59" s="135"/>
      <c r="G59" s="133"/>
      <c r="H59" s="133"/>
      <c r="I59" s="142"/>
    </row>
    <row r="60" spans="1:9" ht="15.75">
      <c r="A60" s="34"/>
      <c r="B60" s="232" t="s">
        <v>27</v>
      </c>
      <c r="C60" s="232"/>
      <c r="D60" s="19"/>
      <c r="E60" s="133">
        <v>1473</v>
      </c>
      <c r="F60" s="135"/>
      <c r="G60" s="133"/>
      <c r="H60" s="133"/>
      <c r="I60" s="137"/>
    </row>
    <row r="61" spans="1:9" ht="15.75">
      <c r="A61" s="34"/>
      <c r="B61" s="232" t="s">
        <v>28</v>
      </c>
      <c r="C61" s="232"/>
      <c r="D61" s="19"/>
      <c r="E61" s="133"/>
      <c r="F61" s="135"/>
      <c r="G61" s="133">
        <v>1037.25</v>
      </c>
      <c r="H61" s="133"/>
      <c r="I61" s="136" t="s">
        <v>88</v>
      </c>
    </row>
    <row r="62" spans="1:9" ht="17.25" customHeight="1">
      <c r="A62" s="34"/>
      <c r="B62" s="232" t="s">
        <v>29</v>
      </c>
      <c r="C62" s="232"/>
      <c r="D62" s="19"/>
      <c r="E62" s="133"/>
      <c r="F62" s="135"/>
      <c r="G62" s="133">
        <v>19706.9</v>
      </c>
      <c r="H62" s="133"/>
      <c r="I62" s="136" t="s">
        <v>89</v>
      </c>
    </row>
    <row r="63" spans="1:9" ht="15.75">
      <c r="A63" s="34"/>
      <c r="B63" s="243" t="s">
        <v>30</v>
      </c>
      <c r="C63" s="232"/>
      <c r="D63" s="19"/>
      <c r="E63" s="63"/>
      <c r="F63" s="9"/>
      <c r="G63" s="8"/>
      <c r="H63" s="8"/>
      <c r="I63" s="95"/>
    </row>
    <row r="64" spans="1:9" ht="15.75">
      <c r="A64" s="101"/>
      <c r="B64" s="243" t="s">
        <v>31</v>
      </c>
      <c r="C64" s="232"/>
      <c r="D64" s="19"/>
      <c r="E64" s="63"/>
      <c r="F64" s="9"/>
      <c r="G64" s="8"/>
      <c r="H64" s="8"/>
      <c r="I64" s="100"/>
    </row>
    <row r="65" spans="1:9" ht="15.75">
      <c r="A65" s="17"/>
      <c r="B65" s="244" t="s">
        <v>32</v>
      </c>
      <c r="C65" s="237"/>
      <c r="D65" s="16">
        <v>6.3</v>
      </c>
      <c r="E65" s="63"/>
      <c r="F65" s="9"/>
      <c r="G65" s="8"/>
      <c r="H65" s="8"/>
      <c r="I65" s="95"/>
    </row>
    <row r="66" spans="1:9" ht="15.75">
      <c r="A66" s="5"/>
      <c r="B66" s="245"/>
      <c r="C66" s="238"/>
      <c r="D66" s="43"/>
      <c r="E66" s="113"/>
      <c r="F66" s="9"/>
      <c r="I66" s="114"/>
    </row>
    <row r="67" spans="1:9" ht="15.75">
      <c r="A67" s="12" t="s">
        <v>80</v>
      </c>
      <c r="B67" s="223" t="s">
        <v>117</v>
      </c>
      <c r="C67" s="223"/>
      <c r="D67" s="209">
        <v>1</v>
      </c>
      <c r="E67" s="63"/>
      <c r="F67" s="9"/>
      <c r="G67" s="8"/>
      <c r="H67" s="8"/>
      <c r="I67" s="95"/>
    </row>
    <row r="68" spans="1:9" ht="15.75">
      <c r="A68" s="34"/>
      <c r="B68" s="238" t="s">
        <v>37</v>
      </c>
      <c r="C68" s="238"/>
      <c r="D68" s="209"/>
      <c r="E68" s="133">
        <v>626.8</v>
      </c>
      <c r="F68" s="135"/>
      <c r="G68" s="133">
        <v>165</v>
      </c>
      <c r="H68" s="133"/>
      <c r="I68" s="95" t="s">
        <v>88</v>
      </c>
    </row>
    <row r="69" spans="1:9" ht="40.5" customHeight="1">
      <c r="A69" s="17"/>
      <c r="B69" s="238"/>
      <c r="C69" s="238"/>
      <c r="D69" s="209"/>
      <c r="E69" s="133"/>
      <c r="F69" s="135"/>
      <c r="G69" s="133">
        <v>3135</v>
      </c>
      <c r="H69" s="133"/>
      <c r="I69" s="95" t="s">
        <v>89</v>
      </c>
    </row>
    <row r="70" spans="1:9" ht="15.75">
      <c r="A70" s="123"/>
      <c r="B70" s="246" t="s">
        <v>73</v>
      </c>
      <c r="C70" s="247"/>
      <c r="D70" s="160"/>
      <c r="E70" s="143">
        <f>E47+E60+E68</f>
        <v>2686.7</v>
      </c>
      <c r="F70" s="183"/>
      <c r="G70" s="143">
        <f>G61+G68</f>
        <v>1202.25</v>
      </c>
      <c r="H70" s="185"/>
      <c r="I70" s="130" t="s">
        <v>88</v>
      </c>
    </row>
    <row r="71" spans="1:9" ht="15.75">
      <c r="A71" s="122"/>
      <c r="B71" s="248"/>
      <c r="C71" s="247"/>
      <c r="D71" s="169"/>
      <c r="E71" s="146"/>
      <c r="F71" s="184"/>
      <c r="G71" s="143">
        <f>G62+G69</f>
        <v>22841.9</v>
      </c>
      <c r="H71" s="186"/>
      <c r="I71" s="130" t="s">
        <v>89</v>
      </c>
    </row>
    <row r="72" spans="1:9" ht="15.75">
      <c r="A72" s="33"/>
      <c r="B72" s="251"/>
      <c r="C72" s="251"/>
      <c r="D72" s="32"/>
      <c r="E72" s="24" t="s">
        <v>17</v>
      </c>
      <c r="F72" s="23"/>
      <c r="G72" s="24" t="s">
        <v>39</v>
      </c>
      <c r="H72" s="177"/>
      <c r="I72" s="95"/>
    </row>
    <row r="73" spans="1:9" ht="15.75">
      <c r="A73" s="12" t="s">
        <v>81</v>
      </c>
      <c r="B73" s="236" t="s">
        <v>38</v>
      </c>
      <c r="C73" s="236"/>
      <c r="D73" s="209">
        <v>6.4</v>
      </c>
      <c r="E73" s="148"/>
      <c r="F73" s="141"/>
      <c r="G73" s="148"/>
      <c r="H73" s="148"/>
      <c r="I73" s="96"/>
    </row>
    <row r="74" spans="1:9" ht="15.75">
      <c r="A74" s="34"/>
      <c r="B74" s="232" t="s">
        <v>40</v>
      </c>
      <c r="C74" s="232"/>
      <c r="D74" s="209"/>
      <c r="E74" s="133">
        <v>3400</v>
      </c>
      <c r="F74" s="135"/>
      <c r="G74" s="133">
        <v>740</v>
      </c>
      <c r="H74" s="133"/>
      <c r="I74" s="95" t="s">
        <v>88</v>
      </c>
    </row>
    <row r="75" spans="1:9" ht="15.75">
      <c r="A75" s="34"/>
      <c r="B75" s="232" t="s">
        <v>41</v>
      </c>
      <c r="C75" s="232"/>
      <c r="D75" s="209"/>
      <c r="E75" s="133"/>
      <c r="F75" s="135"/>
      <c r="G75" s="133">
        <v>14060</v>
      </c>
      <c r="H75" s="133"/>
      <c r="I75" s="95" t="s">
        <v>89</v>
      </c>
    </row>
    <row r="76" spans="1:9" ht="15.75">
      <c r="A76" s="17"/>
      <c r="B76" s="237" t="s">
        <v>42</v>
      </c>
      <c r="C76" s="237"/>
      <c r="D76" s="209"/>
      <c r="E76" s="133"/>
      <c r="F76" s="135"/>
      <c r="G76" s="133"/>
      <c r="H76" s="133"/>
      <c r="I76" s="95"/>
    </row>
    <row r="77" spans="1:9" ht="15.75">
      <c r="A77" s="34" t="s">
        <v>82</v>
      </c>
      <c r="B77" s="236" t="s">
        <v>43</v>
      </c>
      <c r="C77" s="236"/>
      <c r="D77" s="209">
        <v>4.2</v>
      </c>
      <c r="E77" s="133"/>
      <c r="F77" s="135"/>
      <c r="G77" s="133"/>
      <c r="H77" s="133"/>
      <c r="I77" s="95"/>
    </row>
    <row r="78" spans="1:9" ht="15.75">
      <c r="A78" s="34"/>
      <c r="B78" s="232" t="s">
        <v>44</v>
      </c>
      <c r="C78" s="232"/>
      <c r="D78" s="209"/>
      <c r="E78" s="133"/>
      <c r="F78" s="135"/>
      <c r="G78" s="133"/>
      <c r="H78" s="133"/>
      <c r="I78" s="95"/>
    </row>
    <row r="79" spans="1:9" ht="15.75">
      <c r="A79" s="34"/>
      <c r="B79" s="232" t="s">
        <v>45</v>
      </c>
      <c r="C79" s="232"/>
      <c r="D79" s="209"/>
      <c r="E79" s="133">
        <v>2230</v>
      </c>
      <c r="F79" s="135"/>
      <c r="G79" s="133">
        <v>483</v>
      </c>
      <c r="H79" s="133"/>
      <c r="I79" s="95" t="s">
        <v>88</v>
      </c>
    </row>
    <row r="80" spans="1:9" ht="15.75">
      <c r="A80" s="34"/>
      <c r="B80" s="252" t="s">
        <v>46</v>
      </c>
      <c r="C80" s="252"/>
      <c r="D80" s="209"/>
      <c r="E80" s="133"/>
      <c r="F80" s="135"/>
      <c r="G80" s="133">
        <v>9177</v>
      </c>
      <c r="H80" s="133"/>
      <c r="I80" s="95" t="s">
        <v>89</v>
      </c>
    </row>
    <row r="81" spans="1:9" ht="15.75">
      <c r="A81" s="21"/>
      <c r="B81" s="243" t="s">
        <v>47</v>
      </c>
      <c r="C81" s="232"/>
      <c r="D81" s="209"/>
      <c r="E81" s="133"/>
      <c r="F81" s="135"/>
      <c r="G81" s="133"/>
      <c r="H81" s="133"/>
      <c r="I81" s="96"/>
    </row>
    <row r="82" spans="1:9" ht="15.75">
      <c r="A82" s="34"/>
      <c r="B82" s="232" t="s">
        <v>48</v>
      </c>
      <c r="C82" s="232"/>
      <c r="D82" s="209"/>
      <c r="E82" s="133"/>
      <c r="F82" s="135"/>
      <c r="G82" s="133"/>
      <c r="H82" s="133"/>
      <c r="I82" s="95"/>
    </row>
    <row r="83" spans="1:9" ht="15.75">
      <c r="A83" s="17"/>
      <c r="B83" s="237" t="s">
        <v>49</v>
      </c>
      <c r="C83" s="237"/>
      <c r="D83" s="209"/>
      <c r="E83" s="133"/>
      <c r="F83" s="135"/>
      <c r="G83" s="133"/>
      <c r="H83" s="133"/>
      <c r="I83" s="95"/>
    </row>
    <row r="84" spans="1:9" ht="15.75">
      <c r="A84" s="5" t="s">
        <v>83</v>
      </c>
      <c r="B84" s="238" t="s">
        <v>50</v>
      </c>
      <c r="C84" s="238"/>
      <c r="D84" s="209">
        <v>2</v>
      </c>
      <c r="E84" s="133">
        <v>1600</v>
      </c>
      <c r="F84" s="135"/>
      <c r="G84" s="133">
        <v>300</v>
      </c>
      <c r="H84" s="133"/>
      <c r="I84" s="95" t="s">
        <v>88</v>
      </c>
    </row>
    <row r="85" spans="1:9" ht="15.75">
      <c r="A85" s="5"/>
      <c r="B85" s="238"/>
      <c r="C85" s="238"/>
      <c r="D85" s="209"/>
      <c r="E85" s="133"/>
      <c r="F85" s="135"/>
      <c r="G85" s="133">
        <v>5700</v>
      </c>
      <c r="H85" s="133"/>
      <c r="I85" s="95" t="s">
        <v>89</v>
      </c>
    </row>
    <row r="86" spans="1:9" ht="15.75">
      <c r="A86" s="123"/>
      <c r="B86" s="285" t="s">
        <v>100</v>
      </c>
      <c r="C86" s="290"/>
      <c r="D86" s="160"/>
      <c r="E86" s="149">
        <f>E74+E79+E84</f>
        <v>7230</v>
      </c>
      <c r="F86" s="183"/>
      <c r="G86" s="143">
        <v>1523</v>
      </c>
      <c r="H86" s="185"/>
      <c r="I86" s="130" t="s">
        <v>88</v>
      </c>
    </row>
    <row r="87" spans="1:9" ht="15.75">
      <c r="A87" s="122"/>
      <c r="B87" s="289"/>
      <c r="C87" s="289"/>
      <c r="D87" s="169"/>
      <c r="E87" s="150"/>
      <c r="F87" s="187"/>
      <c r="G87" s="143">
        <v>28937</v>
      </c>
      <c r="H87" s="186"/>
      <c r="I87" s="130" t="s">
        <v>89</v>
      </c>
    </row>
    <row r="88" spans="1:9" ht="15.75">
      <c r="A88" s="33"/>
      <c r="B88" s="31"/>
      <c r="C88" s="31"/>
      <c r="D88" s="32"/>
      <c r="E88" s="24" t="s">
        <v>25</v>
      </c>
      <c r="F88" s="39"/>
      <c r="G88" s="24" t="s">
        <v>52</v>
      </c>
      <c r="H88" s="177"/>
      <c r="I88" s="95"/>
    </row>
    <row r="89" spans="1:9" ht="15.75">
      <c r="A89" s="12" t="s">
        <v>84</v>
      </c>
      <c r="B89" s="236" t="s">
        <v>51</v>
      </c>
      <c r="C89" s="236"/>
      <c r="D89" s="209">
        <v>6.2</v>
      </c>
      <c r="E89" s="152"/>
      <c r="F89" s="141"/>
      <c r="G89" s="152"/>
      <c r="H89" s="152"/>
      <c r="I89" s="95"/>
    </row>
    <row r="90" spans="1:9" ht="15.75">
      <c r="A90" s="34"/>
      <c r="B90" s="232" t="s">
        <v>53</v>
      </c>
      <c r="C90" s="232"/>
      <c r="D90" s="209"/>
      <c r="E90" s="133"/>
      <c r="F90" s="135"/>
      <c r="G90" s="133"/>
      <c r="H90" s="133"/>
      <c r="I90" s="95"/>
    </row>
    <row r="91" spans="1:9" ht="15.75">
      <c r="A91" s="34"/>
      <c r="B91" s="232" t="s">
        <v>54</v>
      </c>
      <c r="C91" s="232"/>
      <c r="D91" s="209"/>
      <c r="E91" s="133">
        <v>3230</v>
      </c>
      <c r="F91" s="135"/>
      <c r="G91" s="133">
        <v>713</v>
      </c>
      <c r="H91" s="133"/>
      <c r="I91" s="95" t="s">
        <v>88</v>
      </c>
    </row>
    <row r="92" spans="1:9" ht="15.75">
      <c r="A92" s="17"/>
      <c r="B92" s="237" t="s">
        <v>15</v>
      </c>
      <c r="C92" s="237"/>
      <c r="D92" s="209"/>
      <c r="E92" s="133"/>
      <c r="F92" s="135"/>
      <c r="G92" s="133">
        <v>13547</v>
      </c>
      <c r="H92" s="133"/>
      <c r="I92" s="95" t="s">
        <v>89</v>
      </c>
    </row>
    <row r="93" spans="1:9" ht="15.75">
      <c r="A93" s="12" t="s">
        <v>85</v>
      </c>
      <c r="B93" s="236" t="s">
        <v>55</v>
      </c>
      <c r="C93" s="236"/>
      <c r="D93" s="209">
        <v>8.6</v>
      </c>
      <c r="E93" s="133"/>
      <c r="F93" s="135"/>
      <c r="G93" s="133"/>
      <c r="H93" s="133"/>
      <c r="I93" s="95"/>
    </row>
    <row r="94" spans="1:9" ht="15.75">
      <c r="A94" s="34"/>
      <c r="B94" s="232" t="s">
        <v>56</v>
      </c>
      <c r="C94" s="232"/>
      <c r="D94" s="209"/>
      <c r="E94" s="133"/>
      <c r="F94" s="135"/>
      <c r="G94" s="133"/>
      <c r="H94" s="133"/>
      <c r="I94" s="95"/>
    </row>
    <row r="95" spans="1:9" ht="15.75">
      <c r="A95" s="34"/>
      <c r="B95" s="232" t="s">
        <v>57</v>
      </c>
      <c r="C95" s="232"/>
      <c r="D95" s="209"/>
      <c r="E95" s="133"/>
      <c r="F95" s="135"/>
      <c r="G95" s="133"/>
      <c r="H95" s="133"/>
      <c r="I95" s="95"/>
    </row>
    <row r="96" spans="1:9" ht="15.75">
      <c r="A96" s="34"/>
      <c r="B96" s="232" t="s">
        <v>58</v>
      </c>
      <c r="C96" s="232"/>
      <c r="D96" s="209"/>
      <c r="E96" s="133">
        <v>4600</v>
      </c>
      <c r="F96" s="135"/>
      <c r="G96" s="133">
        <v>1000</v>
      </c>
      <c r="H96" s="133"/>
      <c r="I96" s="95" t="s">
        <v>88</v>
      </c>
    </row>
    <row r="97" spans="1:9" ht="15.75">
      <c r="A97" s="34"/>
      <c r="B97" s="232" t="s">
        <v>59</v>
      </c>
      <c r="C97" s="232"/>
      <c r="D97" s="209"/>
      <c r="E97" s="133"/>
      <c r="F97" s="135"/>
      <c r="G97" s="133">
        <v>19000</v>
      </c>
      <c r="H97" s="133"/>
      <c r="I97" s="95" t="s">
        <v>89</v>
      </c>
    </row>
    <row r="98" spans="1:9" ht="15.75">
      <c r="A98" s="21"/>
      <c r="B98" s="232" t="s">
        <v>60</v>
      </c>
      <c r="C98" s="232"/>
      <c r="D98" s="209"/>
      <c r="E98" s="133"/>
      <c r="F98" s="135"/>
      <c r="G98" s="133"/>
      <c r="H98" s="133"/>
      <c r="I98" s="95"/>
    </row>
    <row r="99" spans="1:9" ht="15.75">
      <c r="A99" s="34"/>
      <c r="B99" s="232" t="s">
        <v>61</v>
      </c>
      <c r="C99" s="232"/>
      <c r="D99" s="209"/>
      <c r="E99" s="133"/>
      <c r="F99" s="135"/>
      <c r="G99" s="133"/>
      <c r="H99" s="133"/>
      <c r="I99" s="95"/>
    </row>
    <row r="100" spans="1:9" ht="15.75">
      <c r="A100" s="17"/>
      <c r="B100" s="237" t="s">
        <v>62</v>
      </c>
      <c r="C100" s="237"/>
      <c r="D100" s="209"/>
      <c r="E100" s="133"/>
      <c r="F100" s="135"/>
      <c r="G100" s="133"/>
      <c r="H100" s="133"/>
      <c r="I100" s="95"/>
    </row>
    <row r="101" spans="1:9" ht="15.75">
      <c r="A101" s="123"/>
      <c r="B101" s="285" t="s">
        <v>73</v>
      </c>
      <c r="C101" s="285"/>
      <c r="D101" s="239"/>
      <c r="E101" s="149">
        <f>E91+E96</f>
        <v>7830</v>
      </c>
      <c r="F101" s="11"/>
      <c r="G101" s="67"/>
      <c r="H101" s="67"/>
      <c r="I101" s="131" t="s">
        <v>88</v>
      </c>
    </row>
    <row r="102" spans="1:9" ht="15.75">
      <c r="A102" s="122"/>
      <c r="B102" s="289"/>
      <c r="C102" s="289"/>
      <c r="D102" s="240"/>
      <c r="E102" s="124"/>
      <c r="F102" s="11"/>
      <c r="G102" s="67"/>
      <c r="H102" s="67"/>
      <c r="I102" s="96"/>
    </row>
    <row r="103" spans="1:9" ht="15.75">
      <c r="A103" s="33"/>
      <c r="B103" s="48"/>
      <c r="C103" s="48"/>
      <c r="D103" s="32"/>
      <c r="E103" s="24" t="s">
        <v>39</v>
      </c>
      <c r="F103" s="11"/>
      <c r="G103" s="68"/>
      <c r="H103" s="68"/>
      <c r="I103" s="95"/>
    </row>
    <row r="104" spans="1:9" ht="15.75">
      <c r="A104" s="12" t="s">
        <v>86</v>
      </c>
      <c r="B104" s="236" t="s">
        <v>63</v>
      </c>
      <c r="C104" s="236"/>
      <c r="D104" s="209">
        <v>4.65</v>
      </c>
      <c r="E104" s="152"/>
      <c r="F104" s="141"/>
      <c r="G104" s="152"/>
      <c r="H104" s="152"/>
      <c r="I104" s="95"/>
    </row>
    <row r="105" spans="1:9" ht="15.75">
      <c r="A105" s="34"/>
      <c r="B105" s="232" t="s">
        <v>102</v>
      </c>
      <c r="C105" s="232"/>
      <c r="D105" s="209"/>
      <c r="E105" s="133"/>
      <c r="F105" s="135"/>
      <c r="G105" s="133"/>
      <c r="H105" s="133"/>
      <c r="I105" s="95"/>
    </row>
    <row r="106" spans="1:9" ht="15.75">
      <c r="A106" s="34"/>
      <c r="B106" s="232" t="s">
        <v>64</v>
      </c>
      <c r="C106" s="232"/>
      <c r="D106" s="209"/>
      <c r="E106" s="133">
        <v>2500</v>
      </c>
      <c r="F106" s="135"/>
      <c r="G106" s="133">
        <v>535</v>
      </c>
      <c r="H106" s="133"/>
      <c r="I106" s="95" t="s">
        <v>88</v>
      </c>
    </row>
    <row r="107" spans="1:9" ht="15.75">
      <c r="A107" s="34"/>
      <c r="B107" s="232" t="s">
        <v>65</v>
      </c>
      <c r="C107" s="232"/>
      <c r="D107" s="209"/>
      <c r="E107" s="133"/>
      <c r="F107" s="135"/>
      <c r="G107" s="133">
        <v>10165</v>
      </c>
      <c r="H107" s="133"/>
      <c r="I107" s="95" t="s">
        <v>89</v>
      </c>
    </row>
    <row r="108" spans="1:9" ht="15.75">
      <c r="A108" s="34"/>
      <c r="B108" s="232" t="s">
        <v>66</v>
      </c>
      <c r="C108" s="232"/>
      <c r="D108" s="209"/>
      <c r="E108" s="133"/>
      <c r="F108" s="135"/>
      <c r="G108" s="133"/>
      <c r="H108" s="133"/>
      <c r="I108" s="96"/>
    </row>
    <row r="109" spans="1:9" ht="15.75">
      <c r="A109" s="17"/>
      <c r="B109" s="237" t="s">
        <v>67</v>
      </c>
      <c r="C109" s="237"/>
      <c r="D109" s="209"/>
      <c r="E109" s="133"/>
      <c r="F109" s="135"/>
      <c r="G109" s="133"/>
      <c r="H109" s="133"/>
      <c r="I109" s="96"/>
    </row>
    <row r="110" spans="1:9" ht="15.75">
      <c r="A110" s="12" t="s">
        <v>87</v>
      </c>
      <c r="B110" s="258" t="s">
        <v>36</v>
      </c>
      <c r="C110" s="258"/>
      <c r="D110" s="209">
        <v>1</v>
      </c>
      <c r="E110" s="133">
        <v>800</v>
      </c>
      <c r="F110" s="135"/>
      <c r="G110" s="133">
        <v>165</v>
      </c>
      <c r="H110" s="133"/>
      <c r="I110" s="95" t="s">
        <v>88</v>
      </c>
    </row>
    <row r="111" spans="1:9" ht="15.75">
      <c r="A111" s="17"/>
      <c r="B111" s="237" t="s">
        <v>68</v>
      </c>
      <c r="C111" s="237"/>
      <c r="D111" s="209"/>
      <c r="E111" s="133"/>
      <c r="F111" s="145"/>
      <c r="G111" s="133">
        <v>3135</v>
      </c>
      <c r="H111" s="133"/>
      <c r="I111" s="95" t="s">
        <v>89</v>
      </c>
    </row>
    <row r="112" spans="1:9" ht="15.75">
      <c r="A112" s="123"/>
      <c r="B112" s="285" t="s">
        <v>73</v>
      </c>
      <c r="C112" s="286"/>
      <c r="D112" s="288"/>
      <c r="E112" s="149">
        <f>E106+E110</f>
        <v>3300</v>
      </c>
      <c r="F112" s="183"/>
      <c r="G112" s="143">
        <v>2413</v>
      </c>
      <c r="H112" s="185"/>
      <c r="I112" s="130" t="s">
        <v>88</v>
      </c>
    </row>
    <row r="113" spans="1:9" ht="15.75">
      <c r="A113" s="122"/>
      <c r="B113" s="287"/>
      <c r="C113" s="287"/>
      <c r="D113" s="240"/>
      <c r="E113" s="150"/>
      <c r="F113" s="187"/>
      <c r="G113" s="143">
        <v>45847</v>
      </c>
      <c r="H113" s="186"/>
      <c r="I113" s="130" t="s">
        <v>89</v>
      </c>
    </row>
    <row r="114" spans="1:9" ht="15.75">
      <c r="A114" s="12"/>
      <c r="B114" s="223" t="s">
        <v>69</v>
      </c>
      <c r="C114" s="223"/>
      <c r="D114" s="6">
        <v>43.7</v>
      </c>
      <c r="E114" s="153"/>
      <c r="F114" s="139"/>
      <c r="G114" s="154"/>
      <c r="H114" s="154"/>
      <c r="I114" s="95"/>
    </row>
    <row r="115" spans="1:11" ht="17.25" customHeight="1">
      <c r="A115" s="34"/>
      <c r="B115" s="257" t="s">
        <v>70</v>
      </c>
      <c r="C115" s="257"/>
      <c r="D115" s="29"/>
      <c r="E115" s="143">
        <v>21046.7</v>
      </c>
      <c r="F115" s="143">
        <v>544.3</v>
      </c>
      <c r="G115" s="143">
        <f>G26+G54+G70+G86+G112</f>
        <v>5661.519490000001</v>
      </c>
      <c r="H115" s="143">
        <f>H54+H26</f>
        <v>81.75</v>
      </c>
      <c r="I115" s="95"/>
      <c r="J115" s="66"/>
      <c r="K115" s="300"/>
    </row>
    <row r="116" spans="1:11" ht="18.75">
      <c r="A116" s="17"/>
      <c r="B116" s="257" t="s">
        <v>21</v>
      </c>
      <c r="C116" s="257"/>
      <c r="D116" s="29"/>
      <c r="E116" s="143"/>
      <c r="F116" s="155"/>
      <c r="G116" s="190">
        <f>G55+G71+G87+G113</f>
        <v>103171.80146</v>
      </c>
      <c r="H116" s="156"/>
      <c r="I116" s="95"/>
      <c r="J116" s="152"/>
      <c r="K116" s="301"/>
    </row>
    <row r="117" ht="19.5" customHeight="1"/>
    <row r="118" spans="2:7" ht="15.75">
      <c r="B118" s="158" t="s">
        <v>103</v>
      </c>
      <c r="C118" s="158"/>
      <c r="D118" s="158"/>
      <c r="E118" s="158"/>
      <c r="F118" s="158"/>
      <c r="G118" s="158"/>
    </row>
    <row r="119" spans="2:7" ht="15.75">
      <c r="B119" s="158" t="s">
        <v>104</v>
      </c>
      <c r="C119" s="158"/>
      <c r="D119" s="158"/>
      <c r="E119" s="158"/>
      <c r="F119" s="158" t="s">
        <v>105</v>
      </c>
      <c r="G119" s="158"/>
    </row>
  </sheetData>
  <sheetProtection/>
  <mergeCells count="119">
    <mergeCell ref="K115:K116"/>
    <mergeCell ref="C10:I10"/>
    <mergeCell ref="B11:I11"/>
    <mergeCell ref="B1:D1"/>
    <mergeCell ref="F1:I1"/>
    <mergeCell ref="C2:I2"/>
    <mergeCell ref="A3:I3"/>
    <mergeCell ref="C4:I4"/>
    <mergeCell ref="C5:I5"/>
    <mergeCell ref="C6:I6"/>
    <mergeCell ref="C7:I7"/>
    <mergeCell ref="C8:I8"/>
    <mergeCell ref="C9:I9"/>
    <mergeCell ref="A16:A19"/>
    <mergeCell ref="B16:C19"/>
    <mergeCell ref="D16:D19"/>
    <mergeCell ref="E16:E17"/>
    <mergeCell ref="C12:I12"/>
    <mergeCell ref="A13:I13"/>
    <mergeCell ref="C14:I14"/>
    <mergeCell ref="C15:I15"/>
    <mergeCell ref="A20:A21"/>
    <mergeCell ref="B20:C21"/>
    <mergeCell ref="G22:H22"/>
    <mergeCell ref="I16:I21"/>
    <mergeCell ref="B23:C23"/>
    <mergeCell ref="B28:C28"/>
    <mergeCell ref="B29:C29"/>
    <mergeCell ref="H16:H19"/>
    <mergeCell ref="F16:F19"/>
    <mergeCell ref="G16:G19"/>
    <mergeCell ref="B24:C24"/>
    <mergeCell ref="B25:C25"/>
    <mergeCell ref="B26:C26"/>
    <mergeCell ref="G27:H27"/>
    <mergeCell ref="B31:C31"/>
    <mergeCell ref="B32:C32"/>
    <mergeCell ref="B33:C33"/>
    <mergeCell ref="B34:C34"/>
    <mergeCell ref="B35:C35"/>
    <mergeCell ref="B42:C42"/>
    <mergeCell ref="B37:C38"/>
    <mergeCell ref="B36:C36"/>
    <mergeCell ref="B39:C39"/>
    <mergeCell ref="B40:C40"/>
    <mergeCell ref="B43:C43"/>
    <mergeCell ref="B44:C44"/>
    <mergeCell ref="B45:C45"/>
    <mergeCell ref="B46:C46"/>
    <mergeCell ref="D54:D55"/>
    <mergeCell ref="B49:C49"/>
    <mergeCell ref="B54:C55"/>
    <mergeCell ref="B47:C47"/>
    <mergeCell ref="B48:C48"/>
    <mergeCell ref="B52:C52"/>
    <mergeCell ref="B59:C59"/>
    <mergeCell ref="B60:C60"/>
    <mergeCell ref="B61:C61"/>
    <mergeCell ref="B50:C51"/>
    <mergeCell ref="B70:C71"/>
    <mergeCell ref="B62:C62"/>
    <mergeCell ref="B63:C63"/>
    <mergeCell ref="B64:C64"/>
    <mergeCell ref="B65:C65"/>
    <mergeCell ref="B53:C53"/>
    <mergeCell ref="D67:D69"/>
    <mergeCell ref="B68:C69"/>
    <mergeCell ref="B72:C72"/>
    <mergeCell ref="B73:C73"/>
    <mergeCell ref="D73:D76"/>
    <mergeCell ref="B74:C74"/>
    <mergeCell ref="B75:C75"/>
    <mergeCell ref="B76:C76"/>
    <mergeCell ref="D77:D83"/>
    <mergeCell ref="B78:C78"/>
    <mergeCell ref="B79:C79"/>
    <mergeCell ref="B80:C80"/>
    <mergeCell ref="B81:C81"/>
    <mergeCell ref="B82:C82"/>
    <mergeCell ref="B83:C83"/>
    <mergeCell ref="B77:C77"/>
    <mergeCell ref="D89:D92"/>
    <mergeCell ref="B90:C90"/>
    <mergeCell ref="B91:C91"/>
    <mergeCell ref="B92:C92"/>
    <mergeCell ref="B84:C84"/>
    <mergeCell ref="D84:D85"/>
    <mergeCell ref="B85:C85"/>
    <mergeCell ref="B86:C87"/>
    <mergeCell ref="B89:C89"/>
    <mergeCell ref="D93:D100"/>
    <mergeCell ref="B94:C94"/>
    <mergeCell ref="B95:C95"/>
    <mergeCell ref="B96:C96"/>
    <mergeCell ref="B97:C97"/>
    <mergeCell ref="B98:C98"/>
    <mergeCell ref="B99:C99"/>
    <mergeCell ref="B100:C100"/>
    <mergeCell ref="B93:C93"/>
    <mergeCell ref="B115:C115"/>
    <mergeCell ref="B116:C116"/>
    <mergeCell ref="B110:C110"/>
    <mergeCell ref="B114:C114"/>
    <mergeCell ref="D101:D102"/>
    <mergeCell ref="B104:C104"/>
    <mergeCell ref="D104:D109"/>
    <mergeCell ref="B105:C105"/>
    <mergeCell ref="B106:C106"/>
    <mergeCell ref="B107:C107"/>
    <mergeCell ref="B66:C66"/>
    <mergeCell ref="B67:C67"/>
    <mergeCell ref="B58:C58"/>
    <mergeCell ref="D110:D111"/>
    <mergeCell ref="B111:C111"/>
    <mergeCell ref="B112:C113"/>
    <mergeCell ref="D112:D113"/>
    <mergeCell ref="B108:C108"/>
    <mergeCell ref="B109:C109"/>
    <mergeCell ref="B101:C102"/>
  </mergeCells>
  <printOptions horizontalCentered="1" verticalCentered="1"/>
  <pageMargins left="0.31496062992125984" right="0.31496062992125984" top="0.1968503937007874" bottom="0.1968503937007874" header="0" footer="0"/>
  <pageSetup horizontalDpi="600" verticalDpi="600" orientation="landscape" paperSize="9" r:id="rId1"/>
  <rowBreaks count="3" manualBreakCount="3">
    <brk id="28" max="255" man="1"/>
    <brk id="61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9"/>
  <sheetViews>
    <sheetView showGridLines="0" zoomScale="80" zoomScaleNormal="80" zoomScaleSheetLayoutView="100" workbookViewId="0" topLeftCell="A1">
      <selection activeCell="A1" sqref="A1:I119"/>
    </sheetView>
  </sheetViews>
  <sheetFormatPr defaultColWidth="9.140625" defaultRowHeight="12.75"/>
  <cols>
    <col min="2" max="2" width="36.00390625" style="0" customWidth="1"/>
    <col min="3" max="3" width="20.57421875" style="0" customWidth="1"/>
    <col min="4" max="4" width="10.28125" style="0" customWidth="1"/>
    <col min="5" max="5" width="17.28125" style="0" customWidth="1"/>
    <col min="6" max="6" width="12.7109375" style="0" customWidth="1"/>
    <col min="7" max="7" width="14.00390625" style="0" customWidth="1"/>
    <col min="8" max="8" width="11.421875" style="0" customWidth="1"/>
    <col min="9" max="9" width="10.8515625" style="0" customWidth="1"/>
    <col min="10" max="10" width="12.140625" style="0" customWidth="1"/>
  </cols>
  <sheetData>
    <row r="1" spans="1:9" ht="15.75">
      <c r="A1" s="2"/>
      <c r="B1" s="204"/>
      <c r="C1" s="204"/>
      <c r="D1" s="204"/>
      <c r="E1" s="3"/>
      <c r="F1" s="205" t="s">
        <v>107</v>
      </c>
      <c r="G1" s="205"/>
      <c r="H1" s="205"/>
      <c r="I1" s="205"/>
    </row>
    <row r="2" spans="1:9" ht="15.75">
      <c r="A2" s="83"/>
      <c r="B2" s="83"/>
      <c r="C2" s="203" t="s">
        <v>106</v>
      </c>
      <c r="D2" s="203"/>
      <c r="E2" s="203"/>
      <c r="F2" s="203"/>
      <c r="G2" s="203"/>
      <c r="H2" s="203"/>
      <c r="I2" s="203"/>
    </row>
    <row r="3" spans="1:9" ht="12.75">
      <c r="A3" s="206" t="s">
        <v>111</v>
      </c>
      <c r="B3" s="207"/>
      <c r="C3" s="207"/>
      <c r="D3" s="207"/>
      <c r="E3" s="207"/>
      <c r="F3" s="207"/>
      <c r="G3" s="207"/>
      <c r="H3" s="207"/>
      <c r="I3" s="207"/>
    </row>
    <row r="4" spans="1:9" ht="15.75">
      <c r="A4" s="83"/>
      <c r="B4" s="83"/>
      <c r="C4" s="203" t="s">
        <v>108</v>
      </c>
      <c r="D4" s="203"/>
      <c r="E4" s="203"/>
      <c r="F4" s="203"/>
      <c r="G4" s="203"/>
      <c r="H4" s="203"/>
      <c r="I4" s="203"/>
    </row>
    <row r="5" spans="1:9" ht="15.75">
      <c r="A5" s="83"/>
      <c r="B5" s="83"/>
      <c r="C5" s="203" t="s">
        <v>90</v>
      </c>
      <c r="D5" s="203"/>
      <c r="E5" s="203"/>
      <c r="F5" s="203"/>
      <c r="G5" s="203"/>
      <c r="H5" s="203"/>
      <c r="I5" s="203"/>
    </row>
    <row r="6" spans="1:9" ht="15.75">
      <c r="A6" s="83"/>
      <c r="B6" s="83"/>
      <c r="C6" s="203" t="s">
        <v>91</v>
      </c>
      <c r="D6" s="203"/>
      <c r="E6" s="203"/>
      <c r="F6" s="203"/>
      <c r="G6" s="203"/>
      <c r="H6" s="203"/>
      <c r="I6" s="203"/>
    </row>
    <row r="7" spans="1:9" ht="15.75">
      <c r="A7" s="83"/>
      <c r="B7" s="83"/>
      <c r="C7" s="203" t="s">
        <v>119</v>
      </c>
      <c r="D7" s="203"/>
      <c r="E7" s="203"/>
      <c r="F7" s="203"/>
      <c r="G7" s="203"/>
      <c r="H7" s="203"/>
      <c r="I7" s="203"/>
    </row>
    <row r="8" spans="1:9" ht="15.75">
      <c r="A8" s="83"/>
      <c r="B8" s="83"/>
      <c r="C8" s="203" t="s">
        <v>124</v>
      </c>
      <c r="D8" s="203"/>
      <c r="E8" s="203"/>
      <c r="F8" s="203"/>
      <c r="G8" s="203"/>
      <c r="H8" s="203"/>
      <c r="I8" s="203"/>
    </row>
    <row r="9" spans="1:9" ht="15.75">
      <c r="A9" s="83"/>
      <c r="B9" s="83"/>
      <c r="C9" s="217"/>
      <c r="D9" s="217"/>
      <c r="E9" s="217"/>
      <c r="F9" s="217"/>
      <c r="G9" s="217"/>
      <c r="H9" s="217"/>
      <c r="I9" s="217"/>
    </row>
    <row r="10" spans="1:9" ht="15.75">
      <c r="A10" s="83"/>
      <c r="B10" s="83"/>
      <c r="C10" s="217"/>
      <c r="D10" s="217"/>
      <c r="E10" s="217"/>
      <c r="F10" s="217"/>
      <c r="G10" s="217"/>
      <c r="H10" s="217"/>
      <c r="I10" s="217"/>
    </row>
    <row r="11" spans="1:9" ht="15.75">
      <c r="A11" s="83"/>
      <c r="B11" s="217" t="s">
        <v>109</v>
      </c>
      <c r="C11" s="220"/>
      <c r="D11" s="220"/>
      <c r="E11" s="220"/>
      <c r="F11" s="220"/>
      <c r="G11" s="220"/>
      <c r="H11" s="220"/>
      <c r="I11" s="220"/>
    </row>
    <row r="12" spans="1:9" ht="15.75">
      <c r="A12" s="81"/>
      <c r="B12" s="81"/>
      <c r="C12" s="217"/>
      <c r="D12" s="217"/>
      <c r="E12" s="217"/>
      <c r="F12" s="217"/>
      <c r="G12" s="217"/>
      <c r="H12" s="217"/>
      <c r="I12" s="217"/>
    </row>
    <row r="13" spans="1:9" ht="15">
      <c r="A13" s="218" t="s">
        <v>110</v>
      </c>
      <c r="B13" s="219"/>
      <c r="C13" s="219"/>
      <c r="D13" s="219"/>
      <c r="E13" s="219"/>
      <c r="F13" s="219"/>
      <c r="G13" s="219"/>
      <c r="H13" s="219"/>
      <c r="I13" s="219"/>
    </row>
    <row r="14" spans="1:9" ht="15.75">
      <c r="A14" s="81"/>
      <c r="B14" s="81"/>
      <c r="C14" s="217" t="s">
        <v>94</v>
      </c>
      <c r="D14" s="217"/>
      <c r="E14" s="217"/>
      <c r="F14" s="217"/>
      <c r="G14" s="217"/>
      <c r="H14" s="217"/>
      <c r="I14" s="217"/>
    </row>
    <row r="15" spans="1:9" ht="15.75">
      <c r="A15" s="82"/>
      <c r="B15" s="82"/>
      <c r="C15" s="208"/>
      <c r="D15" s="208"/>
      <c r="E15" s="208"/>
      <c r="F15" s="208"/>
      <c r="G15" s="208"/>
      <c r="H15" s="208"/>
      <c r="I15" s="208"/>
    </row>
    <row r="16" spans="1:9" ht="20.25" customHeight="1">
      <c r="A16" s="209" t="s">
        <v>0</v>
      </c>
      <c r="B16" s="210" t="s">
        <v>1</v>
      </c>
      <c r="C16" s="210"/>
      <c r="D16" s="212" t="s">
        <v>72</v>
      </c>
      <c r="E16" s="209" t="s">
        <v>4</v>
      </c>
      <c r="F16" s="212" t="s">
        <v>71</v>
      </c>
      <c r="G16" s="212" t="s">
        <v>115</v>
      </c>
      <c r="H16" s="212" t="s">
        <v>114</v>
      </c>
      <c r="I16" s="212" t="s">
        <v>116</v>
      </c>
    </row>
    <row r="17" spans="1:9" ht="12.75">
      <c r="A17" s="209"/>
      <c r="B17" s="210"/>
      <c r="C17" s="210"/>
      <c r="D17" s="215"/>
      <c r="E17" s="211"/>
      <c r="F17" s="213"/>
      <c r="G17" s="215"/>
      <c r="H17" s="215"/>
      <c r="I17" s="228"/>
    </row>
    <row r="18" spans="1:9" ht="31.5">
      <c r="A18" s="209"/>
      <c r="B18" s="210"/>
      <c r="C18" s="210"/>
      <c r="D18" s="215"/>
      <c r="E18" s="19" t="s">
        <v>5</v>
      </c>
      <c r="F18" s="213"/>
      <c r="G18" s="215"/>
      <c r="H18" s="215"/>
      <c r="I18" s="228"/>
    </row>
    <row r="19" spans="1:9" ht="31.5">
      <c r="A19" s="209"/>
      <c r="B19" s="210"/>
      <c r="C19" s="210"/>
      <c r="D19" s="216"/>
      <c r="E19" s="16" t="s">
        <v>6</v>
      </c>
      <c r="F19" s="214"/>
      <c r="G19" s="216"/>
      <c r="H19" s="216"/>
      <c r="I19" s="228"/>
    </row>
    <row r="20" spans="1:9" ht="31.5">
      <c r="A20" s="223" t="s">
        <v>101</v>
      </c>
      <c r="B20" s="224" t="s">
        <v>12</v>
      </c>
      <c r="C20" s="224"/>
      <c r="D20" s="12"/>
      <c r="E20" s="58" t="s">
        <v>13</v>
      </c>
      <c r="F20" s="58" t="s">
        <v>13</v>
      </c>
      <c r="G20" s="58" t="s">
        <v>13</v>
      </c>
      <c r="H20" s="58" t="s">
        <v>13</v>
      </c>
      <c r="I20" s="228"/>
    </row>
    <row r="21" spans="1:9" ht="15.75">
      <c r="A21" s="223"/>
      <c r="B21" s="224"/>
      <c r="C21" s="224"/>
      <c r="D21" s="17"/>
      <c r="E21" s="59" t="s">
        <v>14</v>
      </c>
      <c r="F21" s="59" t="s">
        <v>14</v>
      </c>
      <c r="G21" s="59" t="s">
        <v>14</v>
      </c>
      <c r="H21" s="59" t="s">
        <v>14</v>
      </c>
      <c r="I21" s="229"/>
    </row>
    <row r="22" spans="1:9" ht="15.75">
      <c r="A22" s="56"/>
      <c r="B22" s="57"/>
      <c r="C22" s="55"/>
      <c r="D22" s="5"/>
      <c r="E22" s="40"/>
      <c r="F22" s="40"/>
      <c r="G22" s="225" t="s">
        <v>24</v>
      </c>
      <c r="H22" s="226"/>
      <c r="I22" s="50"/>
    </row>
    <row r="23" spans="1:9" ht="50.25" customHeight="1">
      <c r="A23" s="5" t="s">
        <v>74</v>
      </c>
      <c r="B23" s="227" t="s">
        <v>95</v>
      </c>
      <c r="C23" s="227"/>
      <c r="D23" s="6"/>
      <c r="E23" s="18"/>
      <c r="F23" s="27"/>
      <c r="G23" s="8">
        <v>60.66</v>
      </c>
      <c r="H23" s="8"/>
      <c r="I23" s="94" t="s">
        <v>88</v>
      </c>
    </row>
    <row r="24" spans="1:9" ht="35.25" customHeight="1">
      <c r="A24" s="5" t="s">
        <v>75</v>
      </c>
      <c r="B24" s="227" t="s">
        <v>96</v>
      </c>
      <c r="C24" s="227"/>
      <c r="D24" s="6"/>
      <c r="E24" s="18"/>
      <c r="F24" s="27"/>
      <c r="G24" s="8">
        <v>28.61</v>
      </c>
      <c r="H24" s="8"/>
      <c r="I24" s="94" t="s">
        <v>88</v>
      </c>
    </row>
    <row r="25" spans="1:9" ht="50.25" customHeight="1">
      <c r="A25" s="5"/>
      <c r="B25" s="231" t="s">
        <v>113</v>
      </c>
      <c r="C25" s="233"/>
      <c r="D25" s="6"/>
      <c r="F25" s="27"/>
      <c r="H25" s="87">
        <v>50</v>
      </c>
      <c r="I25" s="95" t="s">
        <v>88</v>
      </c>
    </row>
    <row r="26" spans="1:9" ht="15.75">
      <c r="A26" s="5"/>
      <c r="B26" s="234" t="s">
        <v>73</v>
      </c>
      <c r="C26" s="235"/>
      <c r="D26" s="115"/>
      <c r="E26" s="116"/>
      <c r="F26" s="117"/>
      <c r="G26" s="91">
        <f>SUM(G23:G24)</f>
        <v>89.27</v>
      </c>
      <c r="H26" s="70">
        <f>H25</f>
        <v>50</v>
      </c>
      <c r="I26" s="130" t="s">
        <v>88</v>
      </c>
    </row>
    <row r="27" spans="1:9" ht="15.75">
      <c r="A27" s="5"/>
      <c r="B27" s="104"/>
      <c r="C27" s="103"/>
      <c r="D27" s="6"/>
      <c r="E27" s="18"/>
      <c r="F27" s="27"/>
      <c r="G27" s="221" t="s">
        <v>17</v>
      </c>
      <c r="H27" s="222"/>
      <c r="I27" s="95"/>
    </row>
    <row r="28" spans="1:9" ht="52.5" customHeight="1">
      <c r="A28" s="5"/>
      <c r="B28" s="231" t="s">
        <v>112</v>
      </c>
      <c r="C28" s="230"/>
      <c r="D28" s="6"/>
      <c r="E28" s="1"/>
      <c r="F28" s="27"/>
      <c r="G28" s="1"/>
      <c r="H28" s="85">
        <v>25</v>
      </c>
      <c r="I28" s="95" t="s">
        <v>88</v>
      </c>
    </row>
    <row r="29" spans="1:9" ht="66.75" customHeight="1">
      <c r="A29" s="5"/>
      <c r="B29" s="231" t="s">
        <v>118</v>
      </c>
      <c r="C29" s="233"/>
      <c r="D29" s="6"/>
      <c r="E29" s="1"/>
      <c r="F29" s="27"/>
      <c r="G29" s="1"/>
      <c r="H29" s="85">
        <v>6.75</v>
      </c>
      <c r="I29" s="95" t="s">
        <v>88</v>
      </c>
    </row>
    <row r="30" spans="1:9" ht="15.75">
      <c r="A30" s="5"/>
      <c r="B30" s="104"/>
      <c r="C30" s="103"/>
      <c r="D30" s="6"/>
      <c r="E30" s="18"/>
      <c r="F30" s="27"/>
      <c r="G30" s="1"/>
      <c r="H30" s="1"/>
      <c r="I30" s="95"/>
    </row>
    <row r="31" spans="1:9" ht="15.75">
      <c r="A31" s="12"/>
      <c r="B31" s="236" t="s">
        <v>16</v>
      </c>
      <c r="C31" s="236"/>
      <c r="D31" s="13">
        <v>2.4</v>
      </c>
      <c r="E31" s="6"/>
      <c r="F31" s="7"/>
      <c r="G31" s="62"/>
      <c r="H31" s="62"/>
      <c r="I31" s="95"/>
    </row>
    <row r="32" spans="1:9" ht="15.75">
      <c r="A32" s="52"/>
      <c r="B32" s="232" t="s">
        <v>18</v>
      </c>
      <c r="C32" s="232"/>
      <c r="D32" s="19"/>
      <c r="E32" s="20"/>
      <c r="F32" s="49"/>
      <c r="G32" s="134"/>
      <c r="H32" s="71"/>
      <c r="I32" s="96"/>
    </row>
    <row r="33" spans="1:9" ht="15.75">
      <c r="A33" s="4"/>
      <c r="B33" s="232" t="s">
        <v>19</v>
      </c>
      <c r="C33" s="232"/>
      <c r="D33" s="19"/>
      <c r="E33" s="10"/>
      <c r="F33" s="9"/>
      <c r="G33" s="166"/>
      <c r="H33" s="63"/>
      <c r="I33" s="95"/>
    </row>
    <row r="34" spans="1:9" ht="15.75">
      <c r="A34" s="4"/>
      <c r="B34" s="232" t="s">
        <v>20</v>
      </c>
      <c r="C34" s="232"/>
      <c r="D34" s="19"/>
      <c r="E34" s="8"/>
      <c r="F34" s="9"/>
      <c r="G34" s="166"/>
      <c r="H34" s="63"/>
      <c r="I34" s="95"/>
    </row>
    <row r="35" spans="1:9" ht="15.75">
      <c r="A35" s="168"/>
      <c r="B35" s="232" t="s">
        <v>22</v>
      </c>
      <c r="C35" s="232"/>
      <c r="D35" s="16"/>
      <c r="E35" s="14"/>
      <c r="F35" s="15"/>
      <c r="G35" s="63"/>
      <c r="H35" s="72"/>
      <c r="I35" s="97"/>
    </row>
    <row r="36" spans="1:9" ht="15.75">
      <c r="A36" s="161"/>
      <c r="B36" s="298" t="s">
        <v>123</v>
      </c>
      <c r="C36" s="299"/>
      <c r="D36" s="16"/>
      <c r="E36" s="14"/>
      <c r="F36" s="15"/>
      <c r="G36" s="63"/>
      <c r="H36" s="72"/>
      <c r="I36" s="97"/>
    </row>
    <row r="37" spans="1:9" ht="15.75">
      <c r="A37" s="161"/>
      <c r="B37" s="292" t="s">
        <v>125</v>
      </c>
      <c r="C37" s="293"/>
      <c r="D37" s="6"/>
      <c r="E37" s="14"/>
      <c r="F37" s="15"/>
      <c r="G37" s="163">
        <v>200.55359</v>
      </c>
      <c r="H37" s="72"/>
      <c r="I37" s="97" t="s">
        <v>88</v>
      </c>
    </row>
    <row r="38" spans="1:9" ht="15.75">
      <c r="A38" s="161"/>
      <c r="B38" s="270"/>
      <c r="C38" s="271"/>
      <c r="D38" s="6"/>
      <c r="E38" s="14"/>
      <c r="F38" s="15"/>
      <c r="G38" s="163">
        <v>3650.0289</v>
      </c>
      <c r="H38" s="72"/>
      <c r="I38" s="97" t="s">
        <v>89</v>
      </c>
    </row>
    <row r="39" spans="1:9" ht="15.75">
      <c r="A39" s="161"/>
      <c r="B39" s="294" t="s">
        <v>126</v>
      </c>
      <c r="C39" s="295"/>
      <c r="D39" s="6"/>
      <c r="E39" s="14"/>
      <c r="F39" s="15"/>
      <c r="G39" s="72">
        <v>64.5</v>
      </c>
      <c r="H39" s="72"/>
      <c r="I39" s="97" t="s">
        <v>88</v>
      </c>
    </row>
    <row r="40" spans="1:9" ht="15.75">
      <c r="A40" s="161"/>
      <c r="B40" s="294" t="s">
        <v>122</v>
      </c>
      <c r="C40" s="295"/>
      <c r="D40" s="6"/>
      <c r="E40" s="14"/>
      <c r="F40" s="15"/>
      <c r="G40" s="72">
        <v>6.52641</v>
      </c>
      <c r="H40" s="72"/>
      <c r="I40" s="97" t="s">
        <v>88</v>
      </c>
    </row>
    <row r="41" spans="1:9" ht="25.5" customHeight="1">
      <c r="A41" s="161"/>
      <c r="C41" s="162"/>
      <c r="D41" s="43"/>
      <c r="E41" s="14"/>
      <c r="F41" s="15"/>
      <c r="G41" s="72"/>
      <c r="H41" s="72"/>
      <c r="I41" s="97"/>
    </row>
    <row r="42" spans="1:9" ht="15.75">
      <c r="A42" s="33"/>
      <c r="B42" s="230"/>
      <c r="C42" s="231"/>
      <c r="D42" s="43"/>
      <c r="E42" s="18"/>
      <c r="F42" s="36" t="s">
        <v>24</v>
      </c>
      <c r="G42" s="28"/>
      <c r="H42" s="28"/>
      <c r="I42" s="95"/>
    </row>
    <row r="43" spans="1:9" ht="35.25" customHeight="1">
      <c r="A43" s="5" t="s">
        <v>76</v>
      </c>
      <c r="B43" s="227" t="s">
        <v>97</v>
      </c>
      <c r="C43" s="227"/>
      <c r="D43" s="6">
        <v>0.867</v>
      </c>
      <c r="E43" s="18"/>
      <c r="F43" s="73">
        <v>187.9</v>
      </c>
      <c r="G43" s="28"/>
      <c r="H43" s="28"/>
      <c r="I43" s="95" t="s">
        <v>88</v>
      </c>
    </row>
    <row r="44" spans="1:9" ht="80.25" customHeight="1">
      <c r="A44" s="5" t="s">
        <v>77</v>
      </c>
      <c r="B44" s="227" t="s">
        <v>98</v>
      </c>
      <c r="C44" s="227"/>
      <c r="D44" s="6">
        <v>0.181</v>
      </c>
      <c r="E44" s="18"/>
      <c r="F44" s="73">
        <v>356.4</v>
      </c>
      <c r="G44" s="28"/>
      <c r="H44" s="28"/>
      <c r="I44" s="95" t="s">
        <v>88</v>
      </c>
    </row>
    <row r="45" spans="1:9" ht="15.75">
      <c r="A45" s="125"/>
      <c r="B45" s="234" t="s">
        <v>73</v>
      </c>
      <c r="C45" s="234"/>
      <c r="D45" s="88"/>
      <c r="E45" s="89"/>
      <c r="F45" s="126">
        <v>544.3</v>
      </c>
      <c r="G45" s="132"/>
      <c r="H45" s="132"/>
      <c r="I45" s="130" t="s">
        <v>88</v>
      </c>
    </row>
    <row r="46" spans="2:9" ht="15.75">
      <c r="B46" s="230"/>
      <c r="C46" s="231"/>
      <c r="D46" s="43"/>
      <c r="E46" s="24" t="s">
        <v>99</v>
      </c>
      <c r="F46" s="27"/>
      <c r="G46" s="37"/>
      <c r="H46" s="37"/>
      <c r="I46" s="95"/>
    </row>
    <row r="47" spans="1:9" ht="15.75">
      <c r="A47" s="12" t="s">
        <v>78</v>
      </c>
      <c r="B47" s="236" t="s">
        <v>33</v>
      </c>
      <c r="C47" s="236"/>
      <c r="D47" s="13">
        <v>1.055</v>
      </c>
      <c r="E47" s="133">
        <v>586.9</v>
      </c>
      <c r="F47" s="135"/>
      <c r="G47" s="166"/>
      <c r="H47" s="133"/>
      <c r="I47" s="136" t="s">
        <v>88</v>
      </c>
    </row>
    <row r="48" spans="1:9" ht="15.75">
      <c r="A48" s="34"/>
      <c r="B48" s="232" t="s">
        <v>34</v>
      </c>
      <c r="C48" s="232"/>
      <c r="D48" s="19"/>
      <c r="E48" s="133"/>
      <c r="F48" s="135"/>
      <c r="G48" s="166"/>
      <c r="H48" s="133"/>
      <c r="I48" s="136"/>
    </row>
    <row r="49" spans="1:9" ht="15.75">
      <c r="A49" s="17"/>
      <c r="B49" s="237" t="s">
        <v>127</v>
      </c>
      <c r="C49" s="237"/>
      <c r="D49" s="16"/>
      <c r="E49" s="133"/>
      <c r="F49" s="135"/>
      <c r="G49" s="133"/>
      <c r="H49" s="133"/>
      <c r="I49" s="137"/>
    </row>
    <row r="50" spans="1:9" ht="15.75">
      <c r="A50" s="17"/>
      <c r="B50" s="292" t="s">
        <v>125</v>
      </c>
      <c r="C50" s="293"/>
      <c r="D50" s="16"/>
      <c r="E50" s="133"/>
      <c r="F50" s="135"/>
      <c r="G50" s="133">
        <v>124</v>
      </c>
      <c r="H50" s="133"/>
      <c r="I50" s="165" t="s">
        <v>88</v>
      </c>
    </row>
    <row r="51" spans="1:9" ht="15.75">
      <c r="A51" s="17"/>
      <c r="B51" s="270"/>
      <c r="C51" s="271"/>
      <c r="D51" s="16"/>
      <c r="E51" s="133"/>
      <c r="F51" s="135"/>
      <c r="G51" s="133">
        <v>1895.86905</v>
      </c>
      <c r="H51" s="133"/>
      <c r="I51" s="165" t="s">
        <v>89</v>
      </c>
    </row>
    <row r="52" spans="1:9" ht="15.75">
      <c r="A52" s="17"/>
      <c r="B52" s="294" t="s">
        <v>126</v>
      </c>
      <c r="C52" s="295"/>
      <c r="D52" s="16"/>
      <c r="E52" s="133"/>
      <c r="F52" s="135"/>
      <c r="G52" s="164">
        <v>35</v>
      </c>
      <c r="H52" s="133"/>
      <c r="I52" s="165" t="s">
        <v>88</v>
      </c>
    </row>
    <row r="53" spans="1:10" ht="15.75">
      <c r="A53" s="17"/>
      <c r="B53" s="294" t="s">
        <v>122</v>
      </c>
      <c r="C53" s="295"/>
      <c r="D53" s="16"/>
      <c r="E53" s="133"/>
      <c r="F53" s="135"/>
      <c r="G53" s="133">
        <v>3.423</v>
      </c>
      <c r="H53" s="133"/>
      <c r="I53" s="165" t="s">
        <v>88</v>
      </c>
      <c r="J53" s="66"/>
    </row>
    <row r="54" spans="1:9" ht="15.75">
      <c r="A54" s="123"/>
      <c r="B54" s="246" t="s">
        <v>73</v>
      </c>
      <c r="C54" s="247"/>
      <c r="D54" s="296"/>
      <c r="E54" s="179"/>
      <c r="F54" s="181"/>
      <c r="G54" s="143">
        <f>G37+G39+G40+G50+G52+G53</f>
        <v>434.003</v>
      </c>
      <c r="H54" s="143">
        <f>SUM(H28:H49)</f>
        <v>31.75</v>
      </c>
      <c r="I54" s="130" t="s">
        <v>88</v>
      </c>
    </row>
    <row r="55" spans="1:9" ht="15.75">
      <c r="A55" s="122"/>
      <c r="B55" s="248"/>
      <c r="C55" s="247"/>
      <c r="D55" s="297"/>
      <c r="E55" s="180"/>
      <c r="F55" s="182"/>
      <c r="G55" s="144">
        <f>SUM(G38,G51)</f>
        <v>5545.89795</v>
      </c>
      <c r="H55" s="143"/>
      <c r="I55" s="130" t="s">
        <v>89</v>
      </c>
    </row>
    <row r="56" spans="1:9" ht="15.75">
      <c r="A56" s="42"/>
      <c r="B56" s="170"/>
      <c r="C56" s="178"/>
      <c r="D56" s="171"/>
      <c r="E56" s="172"/>
      <c r="F56" s="151"/>
      <c r="G56" s="173"/>
      <c r="H56" s="174"/>
      <c r="I56" s="175"/>
    </row>
    <row r="57" spans="1:9" ht="15.75">
      <c r="A57" s="42"/>
      <c r="B57" s="170"/>
      <c r="C57" s="107"/>
      <c r="D57" s="171"/>
      <c r="E57" s="172"/>
      <c r="F57" s="151"/>
      <c r="G57" s="24" t="s">
        <v>25</v>
      </c>
      <c r="H57" s="176"/>
      <c r="I57" s="175"/>
    </row>
    <row r="58" spans="1:9" ht="15.75">
      <c r="A58" s="12" t="s">
        <v>79</v>
      </c>
      <c r="B58" s="283" t="s">
        <v>23</v>
      </c>
      <c r="C58" s="284"/>
      <c r="D58" s="13"/>
      <c r="E58" s="140"/>
      <c r="F58" s="141"/>
      <c r="G58" s="140"/>
      <c r="H58" s="140"/>
      <c r="I58" s="136"/>
    </row>
    <row r="59" spans="1:9" ht="15.75">
      <c r="A59" s="34"/>
      <c r="B59" s="291" t="s">
        <v>26</v>
      </c>
      <c r="C59" s="243"/>
      <c r="D59" s="19"/>
      <c r="E59" s="133"/>
      <c r="F59" s="135"/>
      <c r="G59" s="133"/>
      <c r="H59" s="133"/>
      <c r="I59" s="142"/>
    </row>
    <row r="60" spans="1:9" ht="15.75">
      <c r="A60" s="34"/>
      <c r="B60" s="232" t="s">
        <v>27</v>
      </c>
      <c r="C60" s="232"/>
      <c r="D60" s="19"/>
      <c r="E60" s="133">
        <v>1473</v>
      </c>
      <c r="F60" s="135"/>
      <c r="G60" s="133"/>
      <c r="H60" s="133"/>
      <c r="I60" s="137"/>
    </row>
    <row r="61" spans="1:9" ht="15.75">
      <c r="A61" s="34"/>
      <c r="B61" s="232" t="s">
        <v>28</v>
      </c>
      <c r="C61" s="232"/>
      <c r="D61" s="19"/>
      <c r="E61" s="133"/>
      <c r="F61" s="135"/>
      <c r="G61" s="133">
        <v>1037.25</v>
      </c>
      <c r="H61" s="133"/>
      <c r="I61" s="136" t="s">
        <v>88</v>
      </c>
    </row>
    <row r="62" spans="1:9" ht="15.75">
      <c r="A62" s="34"/>
      <c r="B62" s="232" t="s">
        <v>29</v>
      </c>
      <c r="C62" s="232"/>
      <c r="D62" s="19"/>
      <c r="E62" s="133"/>
      <c r="F62" s="135"/>
      <c r="G62" s="133">
        <v>21241.97</v>
      </c>
      <c r="H62" s="133"/>
      <c r="I62" s="136" t="s">
        <v>89</v>
      </c>
    </row>
    <row r="63" spans="1:9" ht="15.75">
      <c r="A63" s="34"/>
      <c r="B63" s="243" t="s">
        <v>30</v>
      </c>
      <c r="C63" s="232"/>
      <c r="D63" s="19"/>
      <c r="E63" s="63"/>
      <c r="F63" s="9"/>
      <c r="G63" s="8"/>
      <c r="H63" s="8"/>
      <c r="I63" s="95"/>
    </row>
    <row r="64" spans="1:9" ht="15.75">
      <c r="A64" s="101"/>
      <c r="B64" s="243" t="s">
        <v>31</v>
      </c>
      <c r="C64" s="232"/>
      <c r="D64" s="19"/>
      <c r="E64" s="63"/>
      <c r="F64" s="9"/>
      <c r="G64" s="8"/>
      <c r="H64" s="8"/>
      <c r="I64" s="100"/>
    </row>
    <row r="65" spans="1:9" ht="15.75">
      <c r="A65" s="17"/>
      <c r="B65" s="244" t="s">
        <v>32</v>
      </c>
      <c r="C65" s="237"/>
      <c r="D65" s="16">
        <v>6.3</v>
      </c>
      <c r="E65" s="63"/>
      <c r="F65" s="9"/>
      <c r="G65" s="8"/>
      <c r="H65" s="8"/>
      <c r="I65" s="95"/>
    </row>
    <row r="66" spans="1:9" ht="15.75">
      <c r="A66" s="5"/>
      <c r="B66" s="245"/>
      <c r="C66" s="238"/>
      <c r="D66" s="43"/>
      <c r="E66" s="113"/>
      <c r="F66" s="9"/>
      <c r="I66" s="114"/>
    </row>
    <row r="67" spans="1:9" ht="15.75">
      <c r="A67" s="12" t="s">
        <v>80</v>
      </c>
      <c r="B67" s="223" t="s">
        <v>117</v>
      </c>
      <c r="C67" s="223"/>
      <c r="D67" s="209">
        <v>1</v>
      </c>
      <c r="E67" s="63"/>
      <c r="F67" s="9"/>
      <c r="G67" s="8"/>
      <c r="H67" s="8"/>
      <c r="I67" s="95"/>
    </row>
    <row r="68" spans="1:9" ht="15.75">
      <c r="A68" s="34"/>
      <c r="B68" s="238" t="s">
        <v>37</v>
      </c>
      <c r="C68" s="238"/>
      <c r="D68" s="209"/>
      <c r="E68" s="133">
        <v>626.83193</v>
      </c>
      <c r="F68" s="135"/>
      <c r="G68" s="133">
        <v>165</v>
      </c>
      <c r="H68" s="133"/>
      <c r="I68" s="95" t="s">
        <v>88</v>
      </c>
    </row>
    <row r="69" spans="1:9" ht="34.5" customHeight="1">
      <c r="A69" s="17"/>
      <c r="B69" s="238"/>
      <c r="C69" s="238"/>
      <c r="D69" s="209"/>
      <c r="E69" s="133"/>
      <c r="F69" s="135"/>
      <c r="G69" s="133">
        <v>3135</v>
      </c>
      <c r="H69" s="133"/>
      <c r="I69" s="95" t="s">
        <v>89</v>
      </c>
    </row>
    <row r="70" spans="1:9" ht="15.75">
      <c r="A70" s="123"/>
      <c r="B70" s="246" t="s">
        <v>73</v>
      </c>
      <c r="C70" s="247"/>
      <c r="D70" s="160"/>
      <c r="E70" s="143">
        <f>E47+E60+E68</f>
        <v>2686.73193</v>
      </c>
      <c r="F70" s="183"/>
      <c r="G70" s="143">
        <f>G61+G68</f>
        <v>1202.25</v>
      </c>
      <c r="H70" s="185"/>
      <c r="I70" s="130" t="s">
        <v>88</v>
      </c>
    </row>
    <row r="71" spans="1:9" ht="15.75">
      <c r="A71" s="122"/>
      <c r="B71" s="248"/>
      <c r="C71" s="247"/>
      <c r="D71" s="169"/>
      <c r="E71" s="146"/>
      <c r="F71" s="184"/>
      <c r="G71" s="143">
        <f>G62+G69</f>
        <v>24376.97</v>
      </c>
      <c r="H71" s="186"/>
      <c r="I71" s="130" t="s">
        <v>89</v>
      </c>
    </row>
    <row r="72" spans="1:9" ht="15.75">
      <c r="A72" s="33"/>
      <c r="B72" s="251"/>
      <c r="C72" s="251"/>
      <c r="D72" s="32"/>
      <c r="E72" s="24" t="s">
        <v>17</v>
      </c>
      <c r="F72" s="23"/>
      <c r="G72" s="24" t="s">
        <v>39</v>
      </c>
      <c r="H72" s="177"/>
      <c r="I72" s="95"/>
    </row>
    <row r="73" spans="1:9" ht="15.75">
      <c r="A73" s="12" t="s">
        <v>81</v>
      </c>
      <c r="B73" s="236" t="s">
        <v>38</v>
      </c>
      <c r="C73" s="236"/>
      <c r="D73" s="209">
        <v>6.4</v>
      </c>
      <c r="E73" s="148"/>
      <c r="F73" s="141"/>
      <c r="G73" s="148"/>
      <c r="H73" s="148"/>
      <c r="I73" s="96"/>
    </row>
    <row r="74" spans="1:9" ht="15.75">
      <c r="A74" s="34"/>
      <c r="B74" s="232" t="s">
        <v>40</v>
      </c>
      <c r="C74" s="232"/>
      <c r="D74" s="209"/>
      <c r="E74" s="133">
        <v>3400</v>
      </c>
      <c r="F74" s="135"/>
      <c r="G74" s="133">
        <v>740</v>
      </c>
      <c r="H74" s="133"/>
      <c r="I74" s="95" t="s">
        <v>88</v>
      </c>
    </row>
    <row r="75" spans="1:9" ht="15.75">
      <c r="A75" s="34"/>
      <c r="B75" s="232" t="s">
        <v>41</v>
      </c>
      <c r="C75" s="232"/>
      <c r="D75" s="209"/>
      <c r="E75" s="133"/>
      <c r="F75" s="135"/>
      <c r="G75" s="133">
        <v>14060</v>
      </c>
      <c r="H75" s="133"/>
      <c r="I75" s="95" t="s">
        <v>89</v>
      </c>
    </row>
    <row r="76" spans="1:9" ht="15.75">
      <c r="A76" s="17"/>
      <c r="B76" s="237" t="s">
        <v>42</v>
      </c>
      <c r="C76" s="237"/>
      <c r="D76" s="209"/>
      <c r="E76" s="133"/>
      <c r="F76" s="135"/>
      <c r="G76" s="133"/>
      <c r="H76" s="133"/>
      <c r="I76" s="95"/>
    </row>
    <row r="77" spans="1:9" ht="15.75">
      <c r="A77" s="34" t="s">
        <v>82</v>
      </c>
      <c r="B77" s="236" t="s">
        <v>43</v>
      </c>
      <c r="C77" s="236"/>
      <c r="D77" s="209">
        <v>4.2</v>
      </c>
      <c r="E77" s="133"/>
      <c r="F77" s="135"/>
      <c r="G77" s="133"/>
      <c r="H77" s="133"/>
      <c r="I77" s="95"/>
    </row>
    <row r="78" spans="1:9" ht="15.75">
      <c r="A78" s="34"/>
      <c r="B78" s="232" t="s">
        <v>44</v>
      </c>
      <c r="C78" s="232"/>
      <c r="D78" s="209"/>
      <c r="E78" s="133"/>
      <c r="F78" s="135"/>
      <c r="G78" s="133"/>
      <c r="H78" s="133"/>
      <c r="I78" s="95"/>
    </row>
    <row r="79" spans="1:9" ht="15.75">
      <c r="A79" s="34"/>
      <c r="B79" s="232" t="s">
        <v>45</v>
      </c>
      <c r="C79" s="232"/>
      <c r="D79" s="209"/>
      <c r="E79" s="133">
        <v>2230</v>
      </c>
      <c r="F79" s="135"/>
      <c r="G79" s="133">
        <v>483</v>
      </c>
      <c r="H79" s="133"/>
      <c r="I79" s="95" t="s">
        <v>88</v>
      </c>
    </row>
    <row r="80" spans="1:9" ht="15.75">
      <c r="A80" s="34"/>
      <c r="B80" s="252" t="s">
        <v>46</v>
      </c>
      <c r="C80" s="252"/>
      <c r="D80" s="209"/>
      <c r="E80" s="133"/>
      <c r="F80" s="135"/>
      <c r="G80" s="133">
        <v>9177</v>
      </c>
      <c r="H80" s="133"/>
      <c r="I80" s="95" t="s">
        <v>89</v>
      </c>
    </row>
    <row r="81" spans="1:9" ht="15.75">
      <c r="A81" s="21"/>
      <c r="B81" s="243" t="s">
        <v>47</v>
      </c>
      <c r="C81" s="232"/>
      <c r="D81" s="209"/>
      <c r="E81" s="133"/>
      <c r="F81" s="135"/>
      <c r="G81" s="133"/>
      <c r="H81" s="133"/>
      <c r="I81" s="96"/>
    </row>
    <row r="82" spans="1:9" ht="15.75">
      <c r="A82" s="34"/>
      <c r="B82" s="232" t="s">
        <v>48</v>
      </c>
      <c r="C82" s="232"/>
      <c r="D82" s="209"/>
      <c r="E82" s="133"/>
      <c r="F82" s="135"/>
      <c r="G82" s="133"/>
      <c r="H82" s="133"/>
      <c r="I82" s="95"/>
    </row>
    <row r="83" spans="1:9" ht="15.75">
      <c r="A83" s="17"/>
      <c r="B83" s="237" t="s">
        <v>49</v>
      </c>
      <c r="C83" s="237"/>
      <c r="D83" s="209"/>
      <c r="E83" s="133"/>
      <c r="F83" s="135"/>
      <c r="G83" s="133"/>
      <c r="H83" s="133"/>
      <c r="I83" s="95"/>
    </row>
    <row r="84" spans="1:9" ht="15.75">
      <c r="A84" s="5" t="s">
        <v>83</v>
      </c>
      <c r="B84" s="238" t="s">
        <v>50</v>
      </c>
      <c r="C84" s="238"/>
      <c r="D84" s="209">
        <v>2</v>
      </c>
      <c r="E84" s="133">
        <v>1600</v>
      </c>
      <c r="F84" s="135"/>
      <c r="G84" s="133">
        <v>300</v>
      </c>
      <c r="H84" s="133"/>
      <c r="I84" s="95" t="s">
        <v>88</v>
      </c>
    </row>
    <row r="85" spans="1:9" ht="15.75">
      <c r="A85" s="5"/>
      <c r="B85" s="238"/>
      <c r="C85" s="238"/>
      <c r="D85" s="209"/>
      <c r="E85" s="133"/>
      <c r="F85" s="135"/>
      <c r="G85" s="133">
        <v>5700</v>
      </c>
      <c r="H85" s="133"/>
      <c r="I85" s="95" t="s">
        <v>89</v>
      </c>
    </row>
    <row r="86" spans="1:9" ht="15.75">
      <c r="A86" s="123"/>
      <c r="B86" s="285" t="s">
        <v>100</v>
      </c>
      <c r="C86" s="290"/>
      <c r="D86" s="160"/>
      <c r="E86" s="149">
        <f>E74+E79+E84</f>
        <v>7230</v>
      </c>
      <c r="F86" s="183"/>
      <c r="G86" s="143">
        <v>1523</v>
      </c>
      <c r="H86" s="185"/>
      <c r="I86" s="130" t="s">
        <v>88</v>
      </c>
    </row>
    <row r="87" spans="1:9" ht="15.75">
      <c r="A87" s="122"/>
      <c r="B87" s="289"/>
      <c r="C87" s="289"/>
      <c r="D87" s="169"/>
      <c r="E87" s="150"/>
      <c r="F87" s="187"/>
      <c r="G87" s="143">
        <v>28937</v>
      </c>
      <c r="H87" s="186"/>
      <c r="I87" s="130" t="s">
        <v>89</v>
      </c>
    </row>
    <row r="88" spans="1:9" ht="15.75">
      <c r="A88" s="33"/>
      <c r="B88" s="31"/>
      <c r="C88" s="31"/>
      <c r="D88" s="32"/>
      <c r="E88" s="24" t="s">
        <v>25</v>
      </c>
      <c r="F88" s="39"/>
      <c r="G88" s="24" t="s">
        <v>52</v>
      </c>
      <c r="H88" s="177"/>
      <c r="I88" s="95"/>
    </row>
    <row r="89" spans="1:9" ht="15.75">
      <c r="A89" s="12" t="s">
        <v>84</v>
      </c>
      <c r="B89" s="236" t="s">
        <v>51</v>
      </c>
      <c r="C89" s="236"/>
      <c r="D89" s="209">
        <v>6.2</v>
      </c>
      <c r="E89" s="152"/>
      <c r="F89" s="141"/>
      <c r="G89" s="152"/>
      <c r="H89" s="152"/>
      <c r="I89" s="95"/>
    </row>
    <row r="90" spans="1:9" ht="15.75">
      <c r="A90" s="34"/>
      <c r="B90" s="232" t="s">
        <v>53</v>
      </c>
      <c r="C90" s="232"/>
      <c r="D90" s="209"/>
      <c r="E90" s="133"/>
      <c r="F90" s="135"/>
      <c r="G90" s="133"/>
      <c r="H90" s="133"/>
      <c r="I90" s="95"/>
    </row>
    <row r="91" spans="1:9" ht="15.75">
      <c r="A91" s="34"/>
      <c r="B91" s="232" t="s">
        <v>54</v>
      </c>
      <c r="C91" s="232"/>
      <c r="D91" s="209"/>
      <c r="E91" s="133">
        <v>3230</v>
      </c>
      <c r="F91" s="135"/>
      <c r="G91" s="133">
        <v>713</v>
      </c>
      <c r="H91" s="133"/>
      <c r="I91" s="95" t="s">
        <v>88</v>
      </c>
    </row>
    <row r="92" spans="1:9" ht="15.75">
      <c r="A92" s="17"/>
      <c r="B92" s="237" t="s">
        <v>15</v>
      </c>
      <c r="C92" s="237"/>
      <c r="D92" s="209"/>
      <c r="E92" s="133"/>
      <c r="F92" s="135"/>
      <c r="G92" s="133">
        <v>13547</v>
      </c>
      <c r="H92" s="133"/>
      <c r="I92" s="95" t="s">
        <v>89</v>
      </c>
    </row>
    <row r="93" spans="1:9" ht="15.75">
      <c r="A93" s="12" t="s">
        <v>85</v>
      </c>
      <c r="B93" s="236" t="s">
        <v>55</v>
      </c>
      <c r="C93" s="236"/>
      <c r="D93" s="209">
        <v>8.6</v>
      </c>
      <c r="E93" s="133"/>
      <c r="F93" s="135"/>
      <c r="G93" s="133"/>
      <c r="H93" s="133"/>
      <c r="I93" s="95"/>
    </row>
    <row r="94" spans="1:9" ht="15.75">
      <c r="A94" s="34"/>
      <c r="B94" s="232" t="s">
        <v>56</v>
      </c>
      <c r="C94" s="232"/>
      <c r="D94" s="209"/>
      <c r="E94" s="133"/>
      <c r="F94" s="135"/>
      <c r="G94" s="133"/>
      <c r="H94" s="133"/>
      <c r="I94" s="95"/>
    </row>
    <row r="95" spans="1:9" ht="15.75">
      <c r="A95" s="34"/>
      <c r="B95" s="232" t="s">
        <v>57</v>
      </c>
      <c r="C95" s="232"/>
      <c r="D95" s="209"/>
      <c r="E95" s="133"/>
      <c r="F95" s="135"/>
      <c r="G95" s="133"/>
      <c r="H95" s="133"/>
      <c r="I95" s="95"/>
    </row>
    <row r="96" spans="1:9" ht="15.75">
      <c r="A96" s="34"/>
      <c r="B96" s="232" t="s">
        <v>58</v>
      </c>
      <c r="C96" s="232"/>
      <c r="D96" s="209"/>
      <c r="E96" s="133">
        <v>4600</v>
      </c>
      <c r="F96" s="135"/>
      <c r="G96" s="133">
        <v>1000</v>
      </c>
      <c r="H96" s="133"/>
      <c r="I96" s="95" t="s">
        <v>88</v>
      </c>
    </row>
    <row r="97" spans="1:9" ht="15.75">
      <c r="A97" s="34"/>
      <c r="B97" s="232" t="s">
        <v>59</v>
      </c>
      <c r="C97" s="232"/>
      <c r="D97" s="209"/>
      <c r="E97" s="133"/>
      <c r="F97" s="135"/>
      <c r="G97" s="133">
        <v>19000</v>
      </c>
      <c r="H97" s="133"/>
      <c r="I97" s="95" t="s">
        <v>89</v>
      </c>
    </row>
    <row r="98" spans="1:9" ht="15.75">
      <c r="A98" s="21"/>
      <c r="B98" s="232" t="s">
        <v>60</v>
      </c>
      <c r="C98" s="232"/>
      <c r="D98" s="209"/>
      <c r="E98" s="133"/>
      <c r="F98" s="135"/>
      <c r="G98" s="133"/>
      <c r="H98" s="133"/>
      <c r="I98" s="95"/>
    </row>
    <row r="99" spans="1:9" ht="15.75">
      <c r="A99" s="34"/>
      <c r="B99" s="232" t="s">
        <v>61</v>
      </c>
      <c r="C99" s="232"/>
      <c r="D99" s="209"/>
      <c r="E99" s="133"/>
      <c r="F99" s="135"/>
      <c r="G99" s="133"/>
      <c r="H99" s="133"/>
      <c r="I99" s="95"/>
    </row>
    <row r="100" spans="1:9" ht="16.5" customHeight="1">
      <c r="A100" s="17"/>
      <c r="B100" s="237" t="s">
        <v>62</v>
      </c>
      <c r="C100" s="237"/>
      <c r="D100" s="209"/>
      <c r="E100" s="133"/>
      <c r="F100" s="135"/>
      <c r="G100" s="133"/>
      <c r="H100" s="133"/>
      <c r="I100" s="95"/>
    </row>
    <row r="101" spans="1:9" ht="15.75">
      <c r="A101" s="123"/>
      <c r="B101" s="285" t="s">
        <v>73</v>
      </c>
      <c r="C101" s="285"/>
      <c r="D101" s="239"/>
      <c r="E101" s="149">
        <f>E91+E96</f>
        <v>7830</v>
      </c>
      <c r="F101" s="11"/>
      <c r="G101" s="67"/>
      <c r="H101" s="67"/>
      <c r="I101" s="131" t="s">
        <v>88</v>
      </c>
    </row>
    <row r="102" spans="1:9" ht="15.75">
      <c r="A102" s="122"/>
      <c r="B102" s="289"/>
      <c r="C102" s="289"/>
      <c r="D102" s="240"/>
      <c r="E102" s="124"/>
      <c r="F102" s="11"/>
      <c r="G102" s="67"/>
      <c r="H102" s="67"/>
      <c r="I102" s="96"/>
    </row>
    <row r="103" spans="1:9" ht="15.75">
      <c r="A103" s="33"/>
      <c r="B103" s="48"/>
      <c r="C103" s="48"/>
      <c r="D103" s="32"/>
      <c r="E103" s="24" t="s">
        <v>39</v>
      </c>
      <c r="F103" s="11"/>
      <c r="G103" s="68"/>
      <c r="H103" s="68"/>
      <c r="I103" s="95"/>
    </row>
    <row r="104" spans="1:9" ht="15.75">
      <c r="A104" s="12" t="s">
        <v>86</v>
      </c>
      <c r="B104" s="236" t="s">
        <v>63</v>
      </c>
      <c r="C104" s="236"/>
      <c r="D104" s="209">
        <v>4.65</v>
      </c>
      <c r="E104" s="152"/>
      <c r="F104" s="141"/>
      <c r="G104" s="152"/>
      <c r="H104" s="152"/>
      <c r="I104" s="95"/>
    </row>
    <row r="105" spans="1:9" ht="15.75">
      <c r="A105" s="34"/>
      <c r="B105" s="232" t="s">
        <v>102</v>
      </c>
      <c r="C105" s="232"/>
      <c r="D105" s="209"/>
      <c r="E105" s="133"/>
      <c r="F105" s="135"/>
      <c r="G105" s="133"/>
      <c r="H105" s="133"/>
      <c r="I105" s="95"/>
    </row>
    <row r="106" spans="1:9" ht="15.75">
      <c r="A106" s="34"/>
      <c r="B106" s="232" t="s">
        <v>64</v>
      </c>
      <c r="C106" s="232"/>
      <c r="D106" s="209"/>
      <c r="E106" s="133">
        <v>2500</v>
      </c>
      <c r="F106" s="135"/>
      <c r="G106" s="133">
        <v>535</v>
      </c>
      <c r="H106" s="133"/>
      <c r="I106" s="95" t="s">
        <v>88</v>
      </c>
    </row>
    <row r="107" spans="1:9" ht="15.75">
      <c r="A107" s="34"/>
      <c r="B107" s="232" t="s">
        <v>65</v>
      </c>
      <c r="C107" s="232"/>
      <c r="D107" s="209"/>
      <c r="E107" s="133"/>
      <c r="F107" s="135"/>
      <c r="G107" s="133">
        <v>10165</v>
      </c>
      <c r="H107" s="133"/>
      <c r="I107" s="95" t="s">
        <v>89</v>
      </c>
    </row>
    <row r="108" spans="1:9" ht="15.75">
      <c r="A108" s="34"/>
      <c r="B108" s="232" t="s">
        <v>66</v>
      </c>
      <c r="C108" s="232"/>
      <c r="D108" s="209"/>
      <c r="E108" s="133"/>
      <c r="F108" s="135"/>
      <c r="G108" s="133"/>
      <c r="H108" s="133"/>
      <c r="I108" s="96"/>
    </row>
    <row r="109" spans="1:9" ht="15.75">
      <c r="A109" s="17"/>
      <c r="B109" s="237" t="s">
        <v>67</v>
      </c>
      <c r="C109" s="237"/>
      <c r="D109" s="209"/>
      <c r="E109" s="133"/>
      <c r="F109" s="135"/>
      <c r="G109" s="133"/>
      <c r="H109" s="133"/>
      <c r="I109" s="96"/>
    </row>
    <row r="110" spans="1:9" ht="15.75">
      <c r="A110" s="12" t="s">
        <v>87</v>
      </c>
      <c r="B110" s="258" t="s">
        <v>36</v>
      </c>
      <c r="C110" s="258"/>
      <c r="D110" s="209">
        <v>1</v>
      </c>
      <c r="E110" s="133">
        <v>800</v>
      </c>
      <c r="F110" s="135"/>
      <c r="G110" s="133">
        <v>165</v>
      </c>
      <c r="H110" s="133"/>
      <c r="I110" s="95" t="s">
        <v>88</v>
      </c>
    </row>
    <row r="111" spans="1:9" ht="19.5" customHeight="1">
      <c r="A111" s="17"/>
      <c r="B111" s="237" t="s">
        <v>68</v>
      </c>
      <c r="C111" s="237"/>
      <c r="D111" s="209"/>
      <c r="E111" s="133"/>
      <c r="F111" s="145"/>
      <c r="G111" s="133">
        <v>3135</v>
      </c>
      <c r="H111" s="133"/>
      <c r="I111" s="95" t="s">
        <v>89</v>
      </c>
    </row>
    <row r="112" spans="1:9" ht="15.75">
      <c r="A112" s="123"/>
      <c r="B112" s="285" t="s">
        <v>73</v>
      </c>
      <c r="C112" s="286"/>
      <c r="D112" s="288"/>
      <c r="E112" s="149">
        <f>E106+E110</f>
        <v>3300</v>
      </c>
      <c r="F112" s="183"/>
      <c r="G112" s="143">
        <v>2413</v>
      </c>
      <c r="H112" s="185"/>
      <c r="I112" s="130" t="s">
        <v>88</v>
      </c>
    </row>
    <row r="113" spans="1:9" ht="15.75">
      <c r="A113" s="122"/>
      <c r="B113" s="287"/>
      <c r="C113" s="287"/>
      <c r="D113" s="240"/>
      <c r="E113" s="150"/>
      <c r="F113" s="187"/>
      <c r="G113" s="143">
        <v>45847</v>
      </c>
      <c r="H113" s="186"/>
      <c r="I113" s="130" t="s">
        <v>89</v>
      </c>
    </row>
    <row r="114" spans="1:9" ht="15.75">
      <c r="A114" s="12"/>
      <c r="B114" s="223" t="s">
        <v>69</v>
      </c>
      <c r="C114" s="223"/>
      <c r="D114" s="6">
        <v>43.7</v>
      </c>
      <c r="E114" s="153"/>
      <c r="F114" s="139"/>
      <c r="G114" s="154"/>
      <c r="H114" s="154"/>
      <c r="I114" s="95"/>
    </row>
    <row r="115" spans="1:10" ht="18.75">
      <c r="A115" s="34"/>
      <c r="B115" s="257" t="s">
        <v>70</v>
      </c>
      <c r="C115" s="257"/>
      <c r="D115" s="29"/>
      <c r="E115" s="143">
        <f>E70+E86+E101+E112</f>
        <v>21046.73193</v>
      </c>
      <c r="F115" s="143">
        <v>544.3</v>
      </c>
      <c r="G115" s="143">
        <f>G26+G54+G70+G86+G112</f>
        <v>5661.523</v>
      </c>
      <c r="H115" s="143">
        <f>H54+H26</f>
        <v>81.75</v>
      </c>
      <c r="I115" s="95"/>
      <c r="J115" s="66">
        <f>H115+G115+F115+E115</f>
        <v>27334.304930000002</v>
      </c>
    </row>
    <row r="116" spans="1:9" ht="18.75">
      <c r="A116" s="17"/>
      <c r="B116" s="257" t="s">
        <v>21</v>
      </c>
      <c r="C116" s="257"/>
      <c r="D116" s="29"/>
      <c r="E116" s="143"/>
      <c r="F116" s="155"/>
      <c r="G116" s="188">
        <f>G55+G71+G87+G113</f>
        <v>104706.86795</v>
      </c>
      <c r="H116" s="156"/>
      <c r="I116" s="95"/>
    </row>
    <row r="118" spans="2:10" ht="15.75">
      <c r="B118" s="158" t="s">
        <v>103</v>
      </c>
      <c r="C118" s="158"/>
      <c r="D118" s="158"/>
      <c r="E118" s="158"/>
      <c r="F118" s="158"/>
      <c r="G118" s="158"/>
      <c r="J118" s="66">
        <f>J115+G116</f>
        <v>132041.17288</v>
      </c>
    </row>
    <row r="119" spans="2:7" ht="15.75">
      <c r="B119" s="158" t="s">
        <v>104</v>
      </c>
      <c r="C119" s="158"/>
      <c r="D119" s="158"/>
      <c r="E119" s="158"/>
      <c r="F119" s="158" t="s">
        <v>105</v>
      </c>
      <c r="G119" s="158"/>
    </row>
  </sheetData>
  <sheetProtection/>
  <mergeCells count="118">
    <mergeCell ref="B1:D1"/>
    <mergeCell ref="F1:I1"/>
    <mergeCell ref="C2:I2"/>
    <mergeCell ref="A3:I3"/>
    <mergeCell ref="C4:I4"/>
    <mergeCell ref="C5:I5"/>
    <mergeCell ref="C6:I6"/>
    <mergeCell ref="C7:I7"/>
    <mergeCell ref="C8:I8"/>
    <mergeCell ref="C9:I9"/>
    <mergeCell ref="C10:I10"/>
    <mergeCell ref="B11:I11"/>
    <mergeCell ref="C12:I12"/>
    <mergeCell ref="A13:I13"/>
    <mergeCell ref="C14:I14"/>
    <mergeCell ref="C15:I15"/>
    <mergeCell ref="A16:A19"/>
    <mergeCell ref="B16:C19"/>
    <mergeCell ref="D16:D19"/>
    <mergeCell ref="E16:E17"/>
    <mergeCell ref="F16:F19"/>
    <mergeCell ref="G16:G19"/>
    <mergeCell ref="H16:H19"/>
    <mergeCell ref="I16:I21"/>
    <mergeCell ref="A20:A21"/>
    <mergeCell ref="B20:C21"/>
    <mergeCell ref="G22:H22"/>
    <mergeCell ref="B23:C23"/>
    <mergeCell ref="B24:C24"/>
    <mergeCell ref="B25:C25"/>
    <mergeCell ref="B26:C26"/>
    <mergeCell ref="G27:H27"/>
    <mergeCell ref="B28:C28"/>
    <mergeCell ref="B29:C29"/>
    <mergeCell ref="B31:C31"/>
    <mergeCell ref="B32:C32"/>
    <mergeCell ref="B33:C33"/>
    <mergeCell ref="B34:C34"/>
    <mergeCell ref="B35:C35"/>
    <mergeCell ref="B36:C36"/>
    <mergeCell ref="B37:C38"/>
    <mergeCell ref="B39:C39"/>
    <mergeCell ref="B40:C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1"/>
    <mergeCell ref="B52:C52"/>
    <mergeCell ref="B53:C53"/>
    <mergeCell ref="B54:C55"/>
    <mergeCell ref="D54:D5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D67:D69"/>
    <mergeCell ref="B68:C69"/>
    <mergeCell ref="B70:C71"/>
    <mergeCell ref="B72:C72"/>
    <mergeCell ref="B73:C73"/>
    <mergeCell ref="D73:D76"/>
    <mergeCell ref="B74:C74"/>
    <mergeCell ref="B75:C75"/>
    <mergeCell ref="B76:C76"/>
    <mergeCell ref="B77:C77"/>
    <mergeCell ref="D77:D83"/>
    <mergeCell ref="B78:C78"/>
    <mergeCell ref="B79:C79"/>
    <mergeCell ref="B80:C80"/>
    <mergeCell ref="B81:C81"/>
    <mergeCell ref="B82:C82"/>
    <mergeCell ref="B83:C83"/>
    <mergeCell ref="B84:C84"/>
    <mergeCell ref="D84:D85"/>
    <mergeCell ref="B85:C85"/>
    <mergeCell ref="B86:C87"/>
    <mergeCell ref="B89:C89"/>
    <mergeCell ref="D89:D92"/>
    <mergeCell ref="B90:C90"/>
    <mergeCell ref="B91:C91"/>
    <mergeCell ref="B92:C92"/>
    <mergeCell ref="B93:C93"/>
    <mergeCell ref="D93:D100"/>
    <mergeCell ref="B94:C94"/>
    <mergeCell ref="B95:C95"/>
    <mergeCell ref="B96:C96"/>
    <mergeCell ref="B97:C97"/>
    <mergeCell ref="B98:C98"/>
    <mergeCell ref="B99:C99"/>
    <mergeCell ref="B100:C100"/>
    <mergeCell ref="B101:C102"/>
    <mergeCell ref="D101:D102"/>
    <mergeCell ref="B104:C104"/>
    <mergeCell ref="D104:D109"/>
    <mergeCell ref="B105:C105"/>
    <mergeCell ref="B106:C106"/>
    <mergeCell ref="B107:C107"/>
    <mergeCell ref="B108:C108"/>
    <mergeCell ref="B109:C109"/>
    <mergeCell ref="B116:C116"/>
    <mergeCell ref="B110:C110"/>
    <mergeCell ref="D110:D111"/>
    <mergeCell ref="B111:C111"/>
    <mergeCell ref="B112:C113"/>
    <mergeCell ref="D112:D113"/>
    <mergeCell ref="B114:C114"/>
    <mergeCell ref="B115:C115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C1">
      <selection activeCell="J6" sqref="J6"/>
    </sheetView>
  </sheetViews>
  <sheetFormatPr defaultColWidth="9.140625" defaultRowHeight="12.75"/>
  <cols>
    <col min="1" max="1" width="7.421875" style="0" customWidth="1"/>
    <col min="3" max="3" width="36.00390625" style="0" customWidth="1"/>
    <col min="4" max="4" width="11.421875" style="0" customWidth="1"/>
    <col min="5" max="5" width="17.7109375" style="0" customWidth="1"/>
    <col min="6" max="6" width="12.7109375" style="0" customWidth="1"/>
    <col min="7" max="7" width="17.28125" style="0" customWidth="1"/>
    <col min="8" max="8" width="14.00390625" style="0" customWidth="1"/>
    <col min="9" max="9" width="14.57421875" style="0" customWidth="1"/>
    <col min="10" max="10" width="10.140625" style="0" bestFit="1" customWidth="1"/>
  </cols>
  <sheetData>
    <row r="1" spans="1:9" ht="15.75">
      <c r="A1" s="2"/>
      <c r="B1" s="204"/>
      <c r="C1" s="204"/>
      <c r="D1" s="204"/>
      <c r="E1" s="3"/>
      <c r="F1" s="205" t="s">
        <v>107</v>
      </c>
      <c r="G1" s="205"/>
      <c r="H1" s="205"/>
      <c r="I1" s="205"/>
    </row>
    <row r="2" spans="1:9" ht="15.75">
      <c r="A2" s="83"/>
      <c r="B2" s="83"/>
      <c r="C2" s="203" t="s">
        <v>106</v>
      </c>
      <c r="D2" s="203"/>
      <c r="E2" s="203"/>
      <c r="F2" s="203"/>
      <c r="G2" s="203"/>
      <c r="H2" s="203"/>
      <c r="I2" s="203"/>
    </row>
    <row r="3" spans="1:9" ht="12.75">
      <c r="A3" s="206" t="s">
        <v>111</v>
      </c>
      <c r="B3" s="207"/>
      <c r="C3" s="207"/>
      <c r="D3" s="207"/>
      <c r="E3" s="207"/>
      <c r="F3" s="207"/>
      <c r="G3" s="207"/>
      <c r="H3" s="207"/>
      <c r="I3" s="207"/>
    </row>
    <row r="4" spans="1:9" ht="15.75">
      <c r="A4" s="83"/>
      <c r="B4" s="83"/>
      <c r="C4" s="203" t="s">
        <v>108</v>
      </c>
      <c r="D4" s="203"/>
      <c r="E4" s="203"/>
      <c r="F4" s="203"/>
      <c r="G4" s="203"/>
      <c r="H4" s="203"/>
      <c r="I4" s="203"/>
    </row>
    <row r="5" spans="1:9" ht="15.75">
      <c r="A5" s="83"/>
      <c r="B5" s="83"/>
      <c r="C5" s="203" t="s">
        <v>90</v>
      </c>
      <c r="D5" s="203"/>
      <c r="E5" s="203"/>
      <c r="F5" s="203"/>
      <c r="G5" s="203"/>
      <c r="H5" s="203"/>
      <c r="I5" s="203"/>
    </row>
    <row r="6" spans="1:9" ht="15.75">
      <c r="A6" s="83"/>
      <c r="B6" s="83"/>
      <c r="C6" s="203" t="s">
        <v>91</v>
      </c>
      <c r="D6" s="203"/>
      <c r="E6" s="203"/>
      <c r="F6" s="203"/>
      <c r="G6" s="203"/>
      <c r="H6" s="203"/>
      <c r="I6" s="203"/>
    </row>
    <row r="7" spans="1:9" ht="15.75">
      <c r="A7" s="83"/>
      <c r="B7" s="83"/>
      <c r="C7" s="203" t="s">
        <v>130</v>
      </c>
      <c r="D7" s="203"/>
      <c r="E7" s="203"/>
      <c r="F7" s="203"/>
      <c r="G7" s="203"/>
      <c r="H7" s="203"/>
      <c r="I7" s="203"/>
    </row>
    <row r="8" spans="1:9" ht="15.75">
      <c r="A8" s="83"/>
      <c r="B8" s="83"/>
      <c r="C8" s="203" t="s">
        <v>131</v>
      </c>
      <c r="D8" s="203"/>
      <c r="E8" s="203"/>
      <c r="F8" s="203"/>
      <c r="G8" s="203"/>
      <c r="H8" s="203"/>
      <c r="I8" s="203"/>
    </row>
    <row r="9" spans="1:9" ht="15.75">
      <c r="A9" s="83"/>
      <c r="B9" s="83"/>
      <c r="C9" s="217"/>
      <c r="D9" s="217"/>
      <c r="E9" s="217"/>
      <c r="F9" s="217"/>
      <c r="G9" s="217"/>
      <c r="H9" s="217"/>
      <c r="I9" s="217"/>
    </row>
    <row r="10" spans="1:9" ht="15.75">
      <c r="A10" s="83"/>
      <c r="B10" s="83"/>
      <c r="C10" s="217"/>
      <c r="D10" s="217"/>
      <c r="E10" s="217"/>
      <c r="F10" s="217"/>
      <c r="G10" s="217"/>
      <c r="H10" s="217"/>
      <c r="I10" s="217"/>
    </row>
    <row r="11" spans="1:9" ht="15.75">
      <c r="A11" s="83"/>
      <c r="B11" s="217" t="s">
        <v>109</v>
      </c>
      <c r="C11" s="220"/>
      <c r="D11" s="220"/>
      <c r="E11" s="220"/>
      <c r="F11" s="220"/>
      <c r="G11" s="220"/>
      <c r="H11" s="220"/>
      <c r="I11" s="220"/>
    </row>
    <row r="12" spans="1:9" ht="15.75">
      <c r="A12" s="81"/>
      <c r="B12" s="81"/>
      <c r="C12" s="217"/>
      <c r="D12" s="217"/>
      <c r="E12" s="217"/>
      <c r="F12" s="217"/>
      <c r="G12" s="217"/>
      <c r="H12" s="217"/>
      <c r="I12" s="217"/>
    </row>
    <row r="13" spans="1:9" ht="15">
      <c r="A13" s="218" t="s">
        <v>110</v>
      </c>
      <c r="B13" s="219"/>
      <c r="C13" s="219"/>
      <c r="D13" s="219"/>
      <c r="E13" s="219"/>
      <c r="F13" s="219"/>
      <c r="G13" s="219"/>
      <c r="H13" s="219"/>
      <c r="I13" s="219"/>
    </row>
    <row r="14" spans="1:9" ht="15.75">
      <c r="A14" s="81"/>
      <c r="B14" s="81"/>
      <c r="C14" s="217" t="s">
        <v>94</v>
      </c>
      <c r="D14" s="217"/>
      <c r="E14" s="217"/>
      <c r="F14" s="217"/>
      <c r="G14" s="217"/>
      <c r="H14" s="217"/>
      <c r="I14" s="217"/>
    </row>
    <row r="15" spans="1:9" ht="15.75">
      <c r="A15" s="82"/>
      <c r="B15" s="82"/>
      <c r="C15" s="208"/>
      <c r="D15" s="208"/>
      <c r="E15" s="208"/>
      <c r="F15" s="208"/>
      <c r="G15" s="208"/>
      <c r="H15" s="208"/>
      <c r="I15" s="208"/>
    </row>
    <row r="16" spans="1:9" ht="12.75">
      <c r="A16" s="209" t="s">
        <v>0</v>
      </c>
      <c r="B16" s="210" t="s">
        <v>1</v>
      </c>
      <c r="C16" s="210"/>
      <c r="D16" s="212" t="s">
        <v>72</v>
      </c>
      <c r="E16" s="209" t="s">
        <v>4</v>
      </c>
      <c r="F16" s="212" t="s">
        <v>71</v>
      </c>
      <c r="G16" s="212" t="s">
        <v>115</v>
      </c>
      <c r="H16" s="212" t="s">
        <v>114</v>
      </c>
      <c r="I16" s="212" t="s">
        <v>116</v>
      </c>
    </row>
    <row r="17" spans="1:9" ht="18.75" customHeight="1">
      <c r="A17" s="209"/>
      <c r="B17" s="210"/>
      <c r="C17" s="210"/>
      <c r="D17" s="215"/>
      <c r="E17" s="211"/>
      <c r="F17" s="213"/>
      <c r="G17" s="215"/>
      <c r="H17" s="215"/>
      <c r="I17" s="228"/>
    </row>
    <row r="18" spans="1:9" ht="30.75" customHeight="1">
      <c r="A18" s="209"/>
      <c r="B18" s="210"/>
      <c r="C18" s="210"/>
      <c r="D18" s="215"/>
      <c r="E18" s="19" t="s">
        <v>5</v>
      </c>
      <c r="F18" s="213"/>
      <c r="G18" s="215"/>
      <c r="H18" s="215"/>
      <c r="I18" s="228"/>
    </row>
    <row r="19" spans="1:9" ht="28.5" customHeight="1">
      <c r="A19" s="209"/>
      <c r="B19" s="210"/>
      <c r="C19" s="210"/>
      <c r="D19" s="216"/>
      <c r="E19" s="16" t="s">
        <v>6</v>
      </c>
      <c r="F19" s="214"/>
      <c r="G19" s="216"/>
      <c r="H19" s="216"/>
      <c r="I19" s="228"/>
    </row>
    <row r="20" spans="1:9" ht="30" customHeight="1">
      <c r="A20" s="223" t="s">
        <v>101</v>
      </c>
      <c r="B20" s="224" t="s">
        <v>12</v>
      </c>
      <c r="C20" s="224"/>
      <c r="D20" s="12"/>
      <c r="E20" s="58" t="s">
        <v>13</v>
      </c>
      <c r="F20" s="58" t="s">
        <v>13</v>
      </c>
      <c r="G20" s="58" t="s">
        <v>13</v>
      </c>
      <c r="H20" s="58" t="s">
        <v>13</v>
      </c>
      <c r="I20" s="228"/>
    </row>
    <row r="21" spans="1:9" ht="27" customHeight="1">
      <c r="A21" s="223"/>
      <c r="B21" s="224"/>
      <c r="C21" s="224"/>
      <c r="D21" s="17"/>
      <c r="E21" s="59" t="s">
        <v>14</v>
      </c>
      <c r="F21" s="59" t="s">
        <v>14</v>
      </c>
      <c r="G21" s="59" t="s">
        <v>14</v>
      </c>
      <c r="H21" s="59" t="s">
        <v>14</v>
      </c>
      <c r="I21" s="229"/>
    </row>
    <row r="22" spans="1:9" ht="15.75">
      <c r="A22" s="56"/>
      <c r="B22" s="57"/>
      <c r="C22" s="55"/>
      <c r="D22" s="5"/>
      <c r="E22" s="40"/>
      <c r="F22" s="40"/>
      <c r="G22" s="225" t="s">
        <v>24</v>
      </c>
      <c r="H22" s="226"/>
      <c r="I22" s="50"/>
    </row>
    <row r="23" spans="1:9" ht="51" customHeight="1">
      <c r="A23" s="5" t="s">
        <v>74</v>
      </c>
      <c r="B23" s="227" t="s">
        <v>95</v>
      </c>
      <c r="C23" s="227"/>
      <c r="D23" s="6"/>
      <c r="E23" s="18"/>
      <c r="F23" s="27"/>
      <c r="G23" s="8">
        <v>60.66</v>
      </c>
      <c r="H23" s="8"/>
      <c r="I23" s="94" t="s">
        <v>88</v>
      </c>
    </row>
    <row r="24" spans="1:9" ht="48.75" customHeight="1">
      <c r="A24" s="5" t="s">
        <v>75</v>
      </c>
      <c r="B24" s="227" t="s">
        <v>96</v>
      </c>
      <c r="C24" s="227"/>
      <c r="D24" s="6"/>
      <c r="E24" s="18"/>
      <c r="F24" s="27"/>
      <c r="G24" s="8">
        <v>28.61</v>
      </c>
      <c r="H24" s="8"/>
      <c r="I24" s="94" t="s">
        <v>88</v>
      </c>
    </row>
    <row r="25" spans="1:9" ht="51.75" customHeight="1">
      <c r="A25" s="5"/>
      <c r="B25" s="231" t="s">
        <v>113</v>
      </c>
      <c r="C25" s="233"/>
      <c r="D25" s="6"/>
      <c r="F25" s="27"/>
      <c r="H25" s="87">
        <v>50</v>
      </c>
      <c r="I25" s="95" t="s">
        <v>88</v>
      </c>
    </row>
    <row r="26" spans="1:9" ht="15.75">
      <c r="A26" s="5"/>
      <c r="B26" s="234" t="s">
        <v>73</v>
      </c>
      <c r="C26" s="235"/>
      <c r="D26" s="115"/>
      <c r="E26" s="116"/>
      <c r="F26" s="117"/>
      <c r="G26" s="91">
        <f>SUM(G23:G24)</f>
        <v>89.27</v>
      </c>
      <c r="H26" s="70">
        <f>H25</f>
        <v>50</v>
      </c>
      <c r="I26" s="130" t="s">
        <v>88</v>
      </c>
    </row>
    <row r="27" spans="1:9" ht="15.75">
      <c r="A27" s="5"/>
      <c r="B27" s="104"/>
      <c r="C27" s="103"/>
      <c r="D27" s="6"/>
      <c r="E27" s="18"/>
      <c r="F27" s="27"/>
      <c r="G27" s="221" t="s">
        <v>17</v>
      </c>
      <c r="H27" s="222"/>
      <c r="I27" s="95"/>
    </row>
    <row r="28" spans="1:9" ht="65.25" customHeight="1">
      <c r="A28" s="5"/>
      <c r="B28" s="231" t="s">
        <v>112</v>
      </c>
      <c r="C28" s="230"/>
      <c r="D28" s="6"/>
      <c r="E28" s="1"/>
      <c r="F28" s="27"/>
      <c r="G28" s="1"/>
      <c r="H28" s="85">
        <v>25</v>
      </c>
      <c r="I28" s="95" t="s">
        <v>88</v>
      </c>
    </row>
    <row r="29" spans="1:9" ht="51" customHeight="1">
      <c r="A29" s="5"/>
      <c r="B29" s="231" t="s">
        <v>118</v>
      </c>
      <c r="C29" s="233"/>
      <c r="D29" s="6"/>
      <c r="E29" s="1"/>
      <c r="F29" s="27"/>
      <c r="G29" s="1"/>
      <c r="H29" s="85">
        <v>6.75</v>
      </c>
      <c r="I29" s="95" t="s">
        <v>88</v>
      </c>
    </row>
    <row r="30" spans="1:9" ht="15.75">
      <c r="A30" s="5"/>
      <c r="B30" s="104"/>
      <c r="C30" s="103"/>
      <c r="D30" s="6"/>
      <c r="E30" s="18"/>
      <c r="F30" s="27"/>
      <c r="G30" s="1"/>
      <c r="H30" s="1"/>
      <c r="I30" s="95"/>
    </row>
    <row r="31" spans="1:9" ht="15.75">
      <c r="A31" s="12"/>
      <c r="B31" s="236" t="s">
        <v>16</v>
      </c>
      <c r="C31" s="236"/>
      <c r="D31" s="13">
        <v>2.4</v>
      </c>
      <c r="E31" s="6"/>
      <c r="F31" s="7"/>
      <c r="G31" s="62"/>
      <c r="H31" s="62"/>
      <c r="I31" s="95"/>
    </row>
    <row r="32" spans="1:9" ht="15.75">
      <c r="A32" s="191"/>
      <c r="B32" s="232" t="s">
        <v>18</v>
      </c>
      <c r="C32" s="232"/>
      <c r="D32" s="19"/>
      <c r="E32" s="20"/>
      <c r="F32" s="49"/>
      <c r="G32" s="134"/>
      <c r="H32" s="71"/>
      <c r="I32" s="96"/>
    </row>
    <row r="33" spans="1:9" ht="15.75">
      <c r="A33" s="191"/>
      <c r="B33" s="232" t="s">
        <v>19</v>
      </c>
      <c r="C33" s="232"/>
      <c r="D33" s="19"/>
      <c r="E33" s="10"/>
      <c r="F33" s="9"/>
      <c r="G33" s="166"/>
      <c r="H33" s="63"/>
      <c r="I33" s="95"/>
    </row>
    <row r="34" spans="1:9" ht="15.75">
      <c r="A34" s="191"/>
      <c r="B34" s="232" t="s">
        <v>20</v>
      </c>
      <c r="C34" s="232"/>
      <c r="D34" s="19"/>
      <c r="E34" s="8"/>
      <c r="F34" s="9"/>
      <c r="G34" s="166"/>
      <c r="H34" s="63"/>
      <c r="I34" s="95"/>
    </row>
    <row r="35" spans="1:9" ht="15.75">
      <c r="A35" s="192"/>
      <c r="B35" s="232" t="s">
        <v>22</v>
      </c>
      <c r="C35" s="232"/>
      <c r="D35" s="16"/>
      <c r="E35" s="14"/>
      <c r="F35" s="15"/>
      <c r="G35" s="63"/>
      <c r="H35" s="72"/>
      <c r="I35" s="97"/>
    </row>
    <row r="36" spans="1:9" ht="15.75">
      <c r="A36" s="161"/>
      <c r="B36" s="298" t="s">
        <v>123</v>
      </c>
      <c r="C36" s="299"/>
      <c r="D36" s="16"/>
      <c r="E36" s="14"/>
      <c r="F36" s="15"/>
      <c r="G36" s="63"/>
      <c r="H36" s="72"/>
      <c r="I36" s="97"/>
    </row>
    <row r="37" spans="1:9" ht="15.75">
      <c r="A37" s="161"/>
      <c r="B37" s="292" t="s">
        <v>125</v>
      </c>
      <c r="C37" s="293"/>
      <c r="D37" s="6"/>
      <c r="E37" s="14"/>
      <c r="F37" s="15"/>
      <c r="G37" s="163">
        <v>200.55359</v>
      </c>
      <c r="H37" s="72"/>
      <c r="I37" s="97" t="s">
        <v>88</v>
      </c>
    </row>
    <row r="38" spans="1:9" ht="15.75">
      <c r="A38" s="161"/>
      <c r="B38" s="270"/>
      <c r="C38" s="271"/>
      <c r="D38" s="6"/>
      <c r="E38" s="14"/>
      <c r="F38" s="15"/>
      <c r="G38" s="163">
        <v>3650.0289</v>
      </c>
      <c r="H38" s="72"/>
      <c r="I38" s="97" t="s">
        <v>89</v>
      </c>
    </row>
    <row r="39" spans="1:9" ht="15.75">
      <c r="A39" s="161"/>
      <c r="B39" s="294" t="s">
        <v>126</v>
      </c>
      <c r="C39" s="295"/>
      <c r="D39" s="6"/>
      <c r="E39" s="14"/>
      <c r="F39" s="15"/>
      <c r="G39" s="72">
        <v>64.5</v>
      </c>
      <c r="H39" s="72"/>
      <c r="I39" s="97" t="s">
        <v>88</v>
      </c>
    </row>
    <row r="40" spans="1:9" ht="15.75">
      <c r="A40" s="161"/>
      <c r="B40" s="294" t="s">
        <v>122</v>
      </c>
      <c r="C40" s="295"/>
      <c r="D40" s="6"/>
      <c r="E40" s="14"/>
      <c r="F40" s="15"/>
      <c r="G40" s="72">
        <v>6.52641</v>
      </c>
      <c r="H40" s="72"/>
      <c r="I40" s="97" t="s">
        <v>88</v>
      </c>
    </row>
    <row r="41" spans="1:9" ht="15.75">
      <c r="A41" s="161"/>
      <c r="B41" s="45"/>
      <c r="C41" s="200"/>
      <c r="D41" s="43"/>
      <c r="E41" s="14"/>
      <c r="F41" s="15"/>
      <c r="G41" s="72"/>
      <c r="H41" s="72"/>
      <c r="I41" s="97"/>
    </row>
    <row r="42" spans="1:9" ht="15.75">
      <c r="A42" s="33"/>
      <c r="B42" s="230"/>
      <c r="C42" s="231"/>
      <c r="D42" s="43"/>
      <c r="E42" s="18"/>
      <c r="F42" s="36" t="s">
        <v>24</v>
      </c>
      <c r="G42" s="28"/>
      <c r="H42" s="28"/>
      <c r="I42" s="95"/>
    </row>
    <row r="43" spans="1:9" ht="15.75">
      <c r="A43" s="5" t="s">
        <v>76</v>
      </c>
      <c r="B43" s="227" t="s">
        <v>97</v>
      </c>
      <c r="C43" s="227"/>
      <c r="D43" s="6">
        <v>0.867</v>
      </c>
      <c r="E43" s="18"/>
      <c r="F43" s="73">
        <v>187.9</v>
      </c>
      <c r="G43" s="28"/>
      <c r="H43" s="28"/>
      <c r="I43" s="95" t="s">
        <v>88</v>
      </c>
    </row>
    <row r="44" spans="1:9" ht="15.75">
      <c r="A44" s="5" t="s">
        <v>77</v>
      </c>
      <c r="B44" s="227" t="s">
        <v>98</v>
      </c>
      <c r="C44" s="227"/>
      <c r="D44" s="6">
        <v>0.181</v>
      </c>
      <c r="E44" s="18"/>
      <c r="F44" s="73">
        <v>356.4</v>
      </c>
      <c r="G44" s="28"/>
      <c r="H44" s="28"/>
      <c r="I44" s="95" t="s">
        <v>88</v>
      </c>
    </row>
    <row r="45" spans="1:9" ht="15.75">
      <c r="A45" s="125"/>
      <c r="B45" s="234" t="s">
        <v>73</v>
      </c>
      <c r="C45" s="234"/>
      <c r="D45" s="88"/>
      <c r="E45" s="89"/>
      <c r="F45" s="126">
        <v>544.3</v>
      </c>
      <c r="G45" s="132"/>
      <c r="H45" s="132"/>
      <c r="I45" s="130" t="s">
        <v>88</v>
      </c>
    </row>
    <row r="46" spans="2:9" ht="15.75">
      <c r="B46" s="230"/>
      <c r="C46" s="231"/>
      <c r="D46" s="43"/>
      <c r="E46" s="24" t="s">
        <v>99</v>
      </c>
      <c r="F46" s="27"/>
      <c r="G46" s="37"/>
      <c r="H46" s="37"/>
      <c r="I46" s="95"/>
    </row>
    <row r="47" spans="1:9" ht="15.75">
      <c r="A47" s="12" t="s">
        <v>78</v>
      </c>
      <c r="B47" s="236" t="s">
        <v>33</v>
      </c>
      <c r="C47" s="236"/>
      <c r="D47" s="13">
        <v>1.055</v>
      </c>
      <c r="E47" s="133">
        <v>586.9</v>
      </c>
      <c r="F47" s="135"/>
      <c r="G47" s="166"/>
      <c r="H47" s="133"/>
      <c r="I47" s="136" t="s">
        <v>88</v>
      </c>
    </row>
    <row r="48" spans="1:9" ht="15.75">
      <c r="A48" s="34"/>
      <c r="B48" s="232" t="s">
        <v>34</v>
      </c>
      <c r="C48" s="232"/>
      <c r="D48" s="19"/>
      <c r="E48" s="133"/>
      <c r="F48" s="135"/>
      <c r="G48" s="166"/>
      <c r="H48" s="133"/>
      <c r="I48" s="136"/>
    </row>
    <row r="49" spans="1:9" ht="15.75">
      <c r="A49" s="17"/>
      <c r="B49" s="237" t="s">
        <v>127</v>
      </c>
      <c r="C49" s="237"/>
      <c r="D49" s="16"/>
      <c r="E49" s="133"/>
      <c r="F49" s="135"/>
      <c r="G49" s="133"/>
      <c r="H49" s="133"/>
      <c r="I49" s="137"/>
    </row>
    <row r="50" spans="1:9" ht="15.75">
      <c r="A50" s="17"/>
      <c r="B50" s="292" t="s">
        <v>125</v>
      </c>
      <c r="C50" s="293"/>
      <c r="D50" s="16"/>
      <c r="E50" s="133"/>
      <c r="F50" s="135"/>
      <c r="G50" s="133">
        <v>124</v>
      </c>
      <c r="H50" s="133"/>
      <c r="I50" s="165" t="s">
        <v>88</v>
      </c>
    </row>
    <row r="51" spans="1:9" ht="15.75">
      <c r="A51" s="17"/>
      <c r="B51" s="270"/>
      <c r="C51" s="271"/>
      <c r="D51" s="16"/>
      <c r="E51" s="133"/>
      <c r="F51" s="135"/>
      <c r="G51" s="133">
        <v>1895.86905</v>
      </c>
      <c r="H51" s="133"/>
      <c r="I51" s="165" t="s">
        <v>89</v>
      </c>
    </row>
    <row r="52" spans="1:9" ht="15.75">
      <c r="A52" s="17"/>
      <c r="B52" s="294" t="s">
        <v>126</v>
      </c>
      <c r="C52" s="295"/>
      <c r="D52" s="16"/>
      <c r="E52" s="133"/>
      <c r="F52" s="135"/>
      <c r="G52" s="164">
        <v>35</v>
      </c>
      <c r="H52" s="133"/>
      <c r="I52" s="165" t="s">
        <v>88</v>
      </c>
    </row>
    <row r="53" spans="1:9" ht="15.75">
      <c r="A53" s="17"/>
      <c r="B53" s="294" t="s">
        <v>122</v>
      </c>
      <c r="C53" s="295"/>
      <c r="D53" s="16"/>
      <c r="E53" s="133"/>
      <c r="F53" s="135"/>
      <c r="G53" s="133">
        <v>3.423</v>
      </c>
      <c r="H53" s="133"/>
      <c r="I53" s="165" t="s">
        <v>88</v>
      </c>
    </row>
    <row r="54" spans="1:9" ht="15.75">
      <c r="A54" s="123"/>
      <c r="B54" s="246" t="s">
        <v>73</v>
      </c>
      <c r="C54" s="247"/>
      <c r="D54" s="296"/>
      <c r="E54" s="179"/>
      <c r="F54" s="181"/>
      <c r="G54" s="143">
        <f>G37+G39+G40+G50+G52+G53</f>
        <v>434.003</v>
      </c>
      <c r="H54" s="143">
        <f>SUM(H28:H49)</f>
        <v>31.75</v>
      </c>
      <c r="I54" s="130" t="s">
        <v>88</v>
      </c>
    </row>
    <row r="55" spans="1:9" ht="15.75">
      <c r="A55" s="122"/>
      <c r="B55" s="248"/>
      <c r="C55" s="247"/>
      <c r="D55" s="297"/>
      <c r="E55" s="180"/>
      <c r="F55" s="182"/>
      <c r="G55" s="144">
        <f>SUM(G38,G51)</f>
        <v>5545.89795</v>
      </c>
      <c r="H55" s="143"/>
      <c r="I55" s="130" t="s">
        <v>89</v>
      </c>
    </row>
    <row r="56" spans="1:9" ht="15.75">
      <c r="A56" s="42"/>
      <c r="B56" s="170"/>
      <c r="C56" s="178"/>
      <c r="D56" s="171"/>
      <c r="E56" s="172"/>
      <c r="F56" s="151"/>
      <c r="G56" s="173"/>
      <c r="H56" s="174"/>
      <c r="I56" s="175"/>
    </row>
    <row r="57" spans="1:9" ht="15.75">
      <c r="A57" s="42"/>
      <c r="B57" s="202"/>
      <c r="C57" s="201"/>
      <c r="D57" s="171"/>
      <c r="E57" s="172"/>
      <c r="F57" s="151"/>
      <c r="G57" s="24" t="s">
        <v>25</v>
      </c>
      <c r="H57" s="176"/>
      <c r="I57" s="175"/>
    </row>
    <row r="58" spans="1:9" ht="15.75">
      <c r="A58" s="12" t="s">
        <v>79</v>
      </c>
      <c r="B58" s="283" t="s">
        <v>23</v>
      </c>
      <c r="C58" s="284"/>
      <c r="D58" s="13"/>
      <c r="E58" s="140"/>
      <c r="F58" s="141"/>
      <c r="G58" s="140"/>
      <c r="H58" s="140"/>
      <c r="I58" s="136"/>
    </row>
    <row r="59" spans="1:9" ht="15.75">
      <c r="A59" s="34"/>
      <c r="B59" s="291" t="s">
        <v>26</v>
      </c>
      <c r="C59" s="243"/>
      <c r="D59" s="19"/>
      <c r="E59" s="133"/>
      <c r="F59" s="135"/>
      <c r="G59" s="133"/>
      <c r="H59" s="133"/>
      <c r="I59" s="142"/>
    </row>
    <row r="60" spans="1:9" ht="15.75">
      <c r="A60" s="34"/>
      <c r="B60" s="232" t="s">
        <v>27</v>
      </c>
      <c r="C60" s="232"/>
      <c r="D60" s="19"/>
      <c r="E60" s="133">
        <v>1473</v>
      </c>
      <c r="F60" s="135"/>
      <c r="G60" s="133"/>
      <c r="H60" s="133"/>
      <c r="I60" s="137"/>
    </row>
    <row r="61" spans="1:9" ht="15.75">
      <c r="A61" s="34"/>
      <c r="B61" s="232" t="s">
        <v>28</v>
      </c>
      <c r="C61" s="232"/>
      <c r="D61" s="19"/>
      <c r="E61" s="133"/>
      <c r="F61" s="135"/>
      <c r="G61" s="133">
        <v>1037.25</v>
      </c>
      <c r="H61" s="133"/>
      <c r="I61" s="136" t="s">
        <v>88</v>
      </c>
    </row>
    <row r="62" spans="1:9" ht="15.75">
      <c r="A62" s="34"/>
      <c r="B62" s="232" t="s">
        <v>29</v>
      </c>
      <c r="C62" s="232"/>
      <c r="D62" s="19"/>
      <c r="E62" s="133"/>
      <c r="F62" s="135"/>
      <c r="G62" s="133">
        <v>21241.97</v>
      </c>
      <c r="H62" s="133"/>
      <c r="I62" s="136" t="s">
        <v>89</v>
      </c>
    </row>
    <row r="63" spans="1:9" ht="15.75">
      <c r="A63" s="34"/>
      <c r="B63" s="243" t="s">
        <v>30</v>
      </c>
      <c r="C63" s="232"/>
      <c r="D63" s="19"/>
      <c r="E63" s="63"/>
      <c r="F63" s="9"/>
      <c r="G63" s="8"/>
      <c r="H63" s="8"/>
      <c r="I63" s="95"/>
    </row>
    <row r="64" spans="1:9" ht="15.75">
      <c r="A64" s="101"/>
      <c r="B64" s="243" t="s">
        <v>31</v>
      </c>
      <c r="C64" s="232"/>
      <c r="D64" s="19"/>
      <c r="E64" s="63"/>
      <c r="F64" s="9"/>
      <c r="G64" s="8"/>
      <c r="H64" s="8"/>
      <c r="I64" s="100"/>
    </row>
    <row r="65" spans="1:9" ht="15.75">
      <c r="A65" s="17"/>
      <c r="B65" s="244" t="s">
        <v>32</v>
      </c>
      <c r="C65" s="237"/>
      <c r="D65" s="16">
        <v>6.3</v>
      </c>
      <c r="E65" s="63"/>
      <c r="F65" s="9"/>
      <c r="G65" s="8"/>
      <c r="H65" s="8"/>
      <c r="I65" s="95"/>
    </row>
    <row r="66" spans="1:9" ht="15.75">
      <c r="A66" s="5"/>
      <c r="B66" s="245"/>
      <c r="C66" s="238"/>
      <c r="D66" s="43"/>
      <c r="E66" s="113"/>
      <c r="F66" s="9"/>
      <c r="I66" s="114"/>
    </row>
    <row r="67" spans="1:9" ht="15.75">
      <c r="A67" s="12" t="s">
        <v>80</v>
      </c>
      <c r="B67" s="223" t="s">
        <v>117</v>
      </c>
      <c r="C67" s="223"/>
      <c r="D67" s="209">
        <v>1</v>
      </c>
      <c r="E67" s="63"/>
      <c r="F67" s="9"/>
      <c r="G67" s="8"/>
      <c r="H67" s="8"/>
      <c r="I67" s="95"/>
    </row>
    <row r="68" spans="1:9" ht="15.75">
      <c r="A68" s="34"/>
      <c r="B68" s="238" t="s">
        <v>37</v>
      </c>
      <c r="C68" s="238"/>
      <c r="D68" s="209"/>
      <c r="E68" s="133">
        <v>626.83193</v>
      </c>
      <c r="F68" s="135"/>
      <c r="G68" s="133">
        <v>165</v>
      </c>
      <c r="H68" s="133"/>
      <c r="I68" s="95" t="s">
        <v>88</v>
      </c>
    </row>
    <row r="69" spans="1:9" ht="15.75">
      <c r="A69" s="17"/>
      <c r="B69" s="238"/>
      <c r="C69" s="238"/>
      <c r="D69" s="209"/>
      <c r="E69" s="133"/>
      <c r="F69" s="135"/>
      <c r="G69" s="133">
        <v>3135</v>
      </c>
      <c r="H69" s="133"/>
      <c r="I69" s="95" t="s">
        <v>89</v>
      </c>
    </row>
    <row r="70" spans="1:9" ht="15.75">
      <c r="A70" s="123"/>
      <c r="B70" s="246" t="s">
        <v>73</v>
      </c>
      <c r="C70" s="247"/>
      <c r="D70" s="160"/>
      <c r="E70" s="143">
        <f>E47+E60+E68</f>
        <v>2686.73193</v>
      </c>
      <c r="F70" s="183"/>
      <c r="G70" s="143">
        <f>G61+G68</f>
        <v>1202.25</v>
      </c>
      <c r="H70" s="185"/>
      <c r="I70" s="130" t="s">
        <v>88</v>
      </c>
    </row>
    <row r="71" spans="1:9" ht="15.75">
      <c r="A71" s="122"/>
      <c r="B71" s="248"/>
      <c r="C71" s="247"/>
      <c r="D71" s="169"/>
      <c r="E71" s="146"/>
      <c r="F71" s="184"/>
      <c r="G71" s="143">
        <f>G62+G69</f>
        <v>24376.97</v>
      </c>
      <c r="H71" s="186"/>
      <c r="I71" s="130" t="s">
        <v>89</v>
      </c>
    </row>
    <row r="72" spans="1:9" ht="15.75">
      <c r="A72" s="33"/>
      <c r="B72" s="251"/>
      <c r="C72" s="251"/>
      <c r="D72" s="32"/>
      <c r="E72" s="24" t="s">
        <v>17</v>
      </c>
      <c r="F72" s="23"/>
      <c r="G72" s="24" t="s">
        <v>39</v>
      </c>
      <c r="H72" s="177"/>
      <c r="I72" s="95"/>
    </row>
    <row r="73" spans="1:9" ht="15.75">
      <c r="A73" s="12" t="s">
        <v>81</v>
      </c>
      <c r="B73" s="236" t="s">
        <v>38</v>
      </c>
      <c r="C73" s="236"/>
      <c r="D73" s="209">
        <v>6.4</v>
      </c>
      <c r="E73" s="148"/>
      <c r="F73" s="141"/>
      <c r="G73" s="148"/>
      <c r="H73" s="148"/>
      <c r="I73" s="96"/>
    </row>
    <row r="74" spans="1:9" ht="15.75">
      <c r="A74" s="34"/>
      <c r="B74" s="232" t="s">
        <v>40</v>
      </c>
      <c r="C74" s="232"/>
      <c r="D74" s="209"/>
      <c r="E74" s="133">
        <v>3400</v>
      </c>
      <c r="F74" s="135"/>
      <c r="G74" s="133">
        <v>740</v>
      </c>
      <c r="H74" s="133"/>
      <c r="I74" s="95" t="s">
        <v>88</v>
      </c>
    </row>
    <row r="75" spans="1:9" ht="15.75">
      <c r="A75" s="34"/>
      <c r="B75" s="232" t="s">
        <v>41</v>
      </c>
      <c r="C75" s="232"/>
      <c r="D75" s="209"/>
      <c r="E75" s="133"/>
      <c r="F75" s="135"/>
      <c r="G75" s="133">
        <v>14060</v>
      </c>
      <c r="H75" s="133"/>
      <c r="I75" s="95" t="s">
        <v>89</v>
      </c>
    </row>
    <row r="76" spans="1:9" ht="15.75">
      <c r="A76" s="17"/>
      <c r="B76" s="237" t="s">
        <v>42</v>
      </c>
      <c r="C76" s="237"/>
      <c r="D76" s="209"/>
      <c r="E76" s="133"/>
      <c r="F76" s="135"/>
      <c r="G76" s="133"/>
      <c r="H76" s="133"/>
      <c r="I76" s="95"/>
    </row>
    <row r="77" spans="1:9" ht="15.75">
      <c r="A77" s="34" t="s">
        <v>82</v>
      </c>
      <c r="B77" s="236" t="s">
        <v>43</v>
      </c>
      <c r="C77" s="236"/>
      <c r="D77" s="209">
        <v>4.2</v>
      </c>
      <c r="E77" s="133"/>
      <c r="F77" s="135"/>
      <c r="G77" s="133"/>
      <c r="H77" s="133"/>
      <c r="I77" s="95"/>
    </row>
    <row r="78" spans="1:9" ht="15.75">
      <c r="A78" s="34"/>
      <c r="B78" s="232" t="s">
        <v>44</v>
      </c>
      <c r="C78" s="232"/>
      <c r="D78" s="209"/>
      <c r="E78" s="133"/>
      <c r="F78" s="135"/>
      <c r="G78" s="133"/>
      <c r="H78" s="133"/>
      <c r="I78" s="95"/>
    </row>
    <row r="79" spans="1:9" ht="15.75">
      <c r="A79" s="34"/>
      <c r="B79" s="232" t="s">
        <v>45</v>
      </c>
      <c r="C79" s="232"/>
      <c r="D79" s="209"/>
      <c r="E79" s="133">
        <v>2230</v>
      </c>
      <c r="F79" s="135"/>
      <c r="G79" s="133">
        <v>483</v>
      </c>
      <c r="H79" s="133"/>
      <c r="I79" s="95" t="s">
        <v>88</v>
      </c>
    </row>
    <row r="80" spans="1:9" ht="15.75">
      <c r="A80" s="34"/>
      <c r="B80" s="252" t="s">
        <v>46</v>
      </c>
      <c r="C80" s="252"/>
      <c r="D80" s="209"/>
      <c r="E80" s="133"/>
      <c r="F80" s="135"/>
      <c r="G80" s="133">
        <v>9177</v>
      </c>
      <c r="H80" s="133"/>
      <c r="I80" s="95" t="s">
        <v>89</v>
      </c>
    </row>
    <row r="81" spans="1:9" ht="15.75">
      <c r="A81" s="21"/>
      <c r="B81" s="243" t="s">
        <v>47</v>
      </c>
      <c r="C81" s="232"/>
      <c r="D81" s="209"/>
      <c r="E81" s="133"/>
      <c r="F81" s="135"/>
      <c r="G81" s="133"/>
      <c r="H81" s="133"/>
      <c r="I81" s="96"/>
    </row>
    <row r="82" spans="1:9" ht="15.75">
      <c r="A82" s="34"/>
      <c r="B82" s="232" t="s">
        <v>48</v>
      </c>
      <c r="C82" s="232"/>
      <c r="D82" s="209"/>
      <c r="E82" s="133"/>
      <c r="F82" s="135"/>
      <c r="G82" s="133"/>
      <c r="H82" s="133"/>
      <c r="I82" s="95"/>
    </row>
    <row r="83" spans="1:9" ht="15.75">
      <c r="A83" s="17"/>
      <c r="B83" s="237" t="s">
        <v>49</v>
      </c>
      <c r="C83" s="237"/>
      <c r="D83" s="209"/>
      <c r="E83" s="133"/>
      <c r="F83" s="135"/>
      <c r="G83" s="133"/>
      <c r="H83" s="133"/>
      <c r="I83" s="95"/>
    </row>
    <row r="84" spans="1:9" ht="15.75">
      <c r="A84" s="12" t="s">
        <v>83</v>
      </c>
      <c r="B84" s="236" t="s">
        <v>50</v>
      </c>
      <c r="C84" s="236"/>
      <c r="D84" s="13">
        <v>2</v>
      </c>
      <c r="E84" s="195">
        <v>1600</v>
      </c>
      <c r="F84" s="196"/>
      <c r="G84" s="133">
        <v>300</v>
      </c>
      <c r="H84" s="133"/>
      <c r="I84" s="95" t="s">
        <v>88</v>
      </c>
    </row>
    <row r="85" spans="1:9" ht="15.75">
      <c r="A85" s="17"/>
      <c r="B85" s="194"/>
      <c r="C85" s="192"/>
      <c r="D85" s="16"/>
      <c r="E85" s="134"/>
      <c r="F85" s="197"/>
      <c r="G85" s="133">
        <v>5700</v>
      </c>
      <c r="H85" s="133"/>
      <c r="I85" s="95" t="s">
        <v>89</v>
      </c>
    </row>
    <row r="86" spans="1:10" ht="74.25" customHeight="1">
      <c r="A86" s="193" t="s">
        <v>84</v>
      </c>
      <c r="B86" s="238" t="s">
        <v>128</v>
      </c>
      <c r="C86" s="238"/>
      <c r="D86" s="6">
        <v>0.08</v>
      </c>
      <c r="E86" s="133">
        <v>84.937</v>
      </c>
      <c r="F86" s="135"/>
      <c r="G86" s="1"/>
      <c r="I86" s="199" t="s">
        <v>88</v>
      </c>
      <c r="J86" s="198"/>
    </row>
    <row r="87" spans="1:9" ht="21" customHeight="1">
      <c r="A87" s="123"/>
      <c r="B87" s="285" t="s">
        <v>100</v>
      </c>
      <c r="C87" s="290"/>
      <c r="D87" s="160"/>
      <c r="E87" s="149">
        <f>E74+E79+E84+E86</f>
        <v>7314.937</v>
      </c>
      <c r="F87" s="183"/>
      <c r="G87" s="143">
        <v>1523</v>
      </c>
      <c r="H87" s="185"/>
      <c r="I87" s="130" t="s">
        <v>88</v>
      </c>
    </row>
    <row r="88" spans="1:9" ht="21.75" customHeight="1">
      <c r="A88" s="122"/>
      <c r="B88" s="289"/>
      <c r="C88" s="289"/>
      <c r="D88" s="169"/>
      <c r="E88" s="150"/>
      <c r="F88" s="187"/>
      <c r="G88" s="143">
        <v>28937</v>
      </c>
      <c r="H88" s="186"/>
      <c r="I88" s="130" t="s">
        <v>89</v>
      </c>
    </row>
    <row r="89" spans="1:9" ht="15.75">
      <c r="A89" s="33"/>
      <c r="B89" s="31"/>
      <c r="C89" s="31"/>
      <c r="D89" s="32"/>
      <c r="E89" s="24" t="s">
        <v>25</v>
      </c>
      <c r="F89" s="39"/>
      <c r="G89" s="24" t="s">
        <v>52</v>
      </c>
      <c r="H89" s="177"/>
      <c r="I89" s="95"/>
    </row>
    <row r="90" spans="1:9" ht="15.75">
      <c r="A90" s="12" t="s">
        <v>85</v>
      </c>
      <c r="B90" s="236" t="s">
        <v>51</v>
      </c>
      <c r="C90" s="236"/>
      <c r="D90" s="209">
        <v>6.2</v>
      </c>
      <c r="E90" s="152"/>
      <c r="F90" s="141"/>
      <c r="G90" s="152"/>
      <c r="H90" s="152"/>
      <c r="I90" s="95"/>
    </row>
    <row r="91" spans="1:9" ht="15.75">
      <c r="A91" s="34"/>
      <c r="B91" s="232" t="s">
        <v>53</v>
      </c>
      <c r="C91" s="232"/>
      <c r="D91" s="209"/>
      <c r="E91" s="133"/>
      <c r="F91" s="135"/>
      <c r="G91" s="133"/>
      <c r="H91" s="133"/>
      <c r="I91" s="95"/>
    </row>
    <row r="92" spans="1:9" ht="15.75">
      <c r="A92" s="34"/>
      <c r="B92" s="232" t="s">
        <v>54</v>
      </c>
      <c r="C92" s="232"/>
      <c r="D92" s="209"/>
      <c r="E92" s="133">
        <v>3230</v>
      </c>
      <c r="F92" s="135"/>
      <c r="G92" s="133">
        <v>713</v>
      </c>
      <c r="H92" s="133"/>
      <c r="I92" s="95" t="s">
        <v>88</v>
      </c>
    </row>
    <row r="93" spans="1:9" ht="15.75">
      <c r="A93" s="17"/>
      <c r="B93" s="237" t="s">
        <v>15</v>
      </c>
      <c r="C93" s="237"/>
      <c r="D93" s="209"/>
      <c r="E93" s="133"/>
      <c r="F93" s="135"/>
      <c r="G93" s="133">
        <v>13547</v>
      </c>
      <c r="H93" s="133"/>
      <c r="I93" s="95" t="s">
        <v>89</v>
      </c>
    </row>
    <row r="94" spans="1:9" ht="15.75">
      <c r="A94" s="12" t="s">
        <v>86</v>
      </c>
      <c r="B94" s="236" t="s">
        <v>55</v>
      </c>
      <c r="C94" s="236"/>
      <c r="D94" s="209">
        <v>8.6</v>
      </c>
      <c r="E94" s="133"/>
      <c r="F94" s="135"/>
      <c r="G94" s="133"/>
      <c r="H94" s="133"/>
      <c r="I94" s="95"/>
    </row>
    <row r="95" spans="1:9" ht="15.75">
      <c r="A95" s="34"/>
      <c r="B95" s="232" t="s">
        <v>56</v>
      </c>
      <c r="C95" s="232"/>
      <c r="D95" s="209"/>
      <c r="E95" s="133"/>
      <c r="F95" s="135"/>
      <c r="G95" s="133"/>
      <c r="H95" s="133"/>
      <c r="I95" s="95"/>
    </row>
    <row r="96" spans="1:9" ht="15.75">
      <c r="A96" s="34"/>
      <c r="B96" s="232" t="s">
        <v>57</v>
      </c>
      <c r="C96" s="232"/>
      <c r="D96" s="209"/>
      <c r="E96" s="133"/>
      <c r="F96" s="135"/>
      <c r="G96" s="133"/>
      <c r="H96" s="133"/>
      <c r="I96" s="95"/>
    </row>
    <row r="97" spans="1:9" ht="15.75">
      <c r="A97" s="34"/>
      <c r="B97" s="232" t="s">
        <v>58</v>
      </c>
      <c r="C97" s="232"/>
      <c r="D97" s="209"/>
      <c r="E97" s="133">
        <v>4600</v>
      </c>
      <c r="F97" s="135"/>
      <c r="G97" s="133">
        <v>1000</v>
      </c>
      <c r="H97" s="133"/>
      <c r="I97" s="95" t="s">
        <v>88</v>
      </c>
    </row>
    <row r="98" spans="1:9" ht="15.75">
      <c r="A98" s="34"/>
      <c r="B98" s="232" t="s">
        <v>59</v>
      </c>
      <c r="C98" s="232"/>
      <c r="D98" s="209"/>
      <c r="E98" s="133"/>
      <c r="F98" s="135"/>
      <c r="G98" s="133">
        <v>19000</v>
      </c>
      <c r="H98" s="133"/>
      <c r="I98" s="95" t="s">
        <v>89</v>
      </c>
    </row>
    <row r="99" spans="1:9" ht="15.75">
      <c r="A99" s="21"/>
      <c r="B99" s="232" t="s">
        <v>60</v>
      </c>
      <c r="C99" s="232"/>
      <c r="D99" s="209"/>
      <c r="E99" s="133"/>
      <c r="F99" s="135"/>
      <c r="G99" s="133"/>
      <c r="H99" s="133"/>
      <c r="I99" s="95"/>
    </row>
    <row r="100" spans="1:9" ht="15.75">
      <c r="A100" s="34"/>
      <c r="B100" s="232" t="s">
        <v>61</v>
      </c>
      <c r="C100" s="232"/>
      <c r="D100" s="209"/>
      <c r="E100" s="133"/>
      <c r="F100" s="135"/>
      <c r="G100" s="133"/>
      <c r="H100" s="133"/>
      <c r="I100" s="95"/>
    </row>
    <row r="101" spans="1:9" ht="15.75">
      <c r="A101" s="17"/>
      <c r="B101" s="237" t="s">
        <v>62</v>
      </c>
      <c r="C101" s="237"/>
      <c r="D101" s="209"/>
      <c r="E101" s="133"/>
      <c r="F101" s="135"/>
      <c r="G101" s="133"/>
      <c r="H101" s="133"/>
      <c r="I101" s="95"/>
    </row>
    <row r="102" spans="1:9" ht="15.75">
      <c r="A102" s="123"/>
      <c r="B102" s="285" t="s">
        <v>73</v>
      </c>
      <c r="C102" s="285"/>
      <c r="D102" s="239"/>
      <c r="E102" s="149">
        <f>E92+E97</f>
        <v>7830</v>
      </c>
      <c r="F102" s="11"/>
      <c r="G102" s="67"/>
      <c r="H102" s="67"/>
      <c r="I102" s="131" t="s">
        <v>88</v>
      </c>
    </row>
    <row r="103" spans="1:9" ht="15.75">
      <c r="A103" s="122"/>
      <c r="B103" s="289"/>
      <c r="C103" s="289"/>
      <c r="D103" s="240"/>
      <c r="E103" s="124"/>
      <c r="F103" s="11"/>
      <c r="G103" s="67"/>
      <c r="H103" s="67"/>
      <c r="I103" s="96"/>
    </row>
    <row r="104" spans="1:9" ht="15.75">
      <c r="A104" s="33"/>
      <c r="B104" s="48"/>
      <c r="C104" s="48"/>
      <c r="D104" s="32"/>
      <c r="E104" s="24" t="s">
        <v>39</v>
      </c>
      <c r="F104" s="11"/>
      <c r="G104" s="68"/>
      <c r="H104" s="68"/>
      <c r="I104" s="95"/>
    </row>
    <row r="105" spans="1:9" ht="15.75">
      <c r="A105" s="12" t="s">
        <v>87</v>
      </c>
      <c r="B105" s="236" t="s">
        <v>63</v>
      </c>
      <c r="C105" s="236"/>
      <c r="D105" s="209">
        <v>4.65</v>
      </c>
      <c r="E105" s="152"/>
      <c r="F105" s="141"/>
      <c r="G105" s="152"/>
      <c r="H105" s="152"/>
      <c r="I105" s="95"/>
    </row>
    <row r="106" spans="1:9" ht="15.75">
      <c r="A106" s="34"/>
      <c r="B106" s="232" t="s">
        <v>102</v>
      </c>
      <c r="C106" s="232"/>
      <c r="D106" s="209"/>
      <c r="E106" s="133"/>
      <c r="F106" s="135"/>
      <c r="G106" s="133"/>
      <c r="H106" s="133"/>
      <c r="I106" s="95"/>
    </row>
    <row r="107" spans="1:9" ht="15.75">
      <c r="A107" s="34"/>
      <c r="B107" s="232" t="s">
        <v>64</v>
      </c>
      <c r="C107" s="232"/>
      <c r="D107" s="209"/>
      <c r="E107" s="133">
        <v>2500</v>
      </c>
      <c r="F107" s="135"/>
      <c r="G107" s="133">
        <v>535</v>
      </c>
      <c r="H107" s="133"/>
      <c r="I107" s="95" t="s">
        <v>88</v>
      </c>
    </row>
    <row r="108" spans="1:9" ht="15.75">
      <c r="A108" s="34"/>
      <c r="B108" s="232" t="s">
        <v>65</v>
      </c>
      <c r="C108" s="232"/>
      <c r="D108" s="209"/>
      <c r="E108" s="133"/>
      <c r="F108" s="135"/>
      <c r="G108" s="133">
        <v>10165</v>
      </c>
      <c r="H108" s="133"/>
      <c r="I108" s="95" t="s">
        <v>89</v>
      </c>
    </row>
    <row r="109" spans="1:9" ht="15.75">
      <c r="A109" s="34"/>
      <c r="B109" s="232" t="s">
        <v>66</v>
      </c>
      <c r="C109" s="232"/>
      <c r="D109" s="209"/>
      <c r="E109" s="133"/>
      <c r="F109" s="135"/>
      <c r="G109" s="133"/>
      <c r="H109" s="133"/>
      <c r="I109" s="96"/>
    </row>
    <row r="110" spans="1:9" ht="15.75">
      <c r="A110" s="17"/>
      <c r="B110" s="237" t="s">
        <v>67</v>
      </c>
      <c r="C110" s="237"/>
      <c r="D110" s="209"/>
      <c r="E110" s="133"/>
      <c r="F110" s="135"/>
      <c r="G110" s="133"/>
      <c r="H110" s="133"/>
      <c r="I110" s="96"/>
    </row>
    <row r="111" spans="1:9" ht="15.75">
      <c r="A111" s="12" t="s">
        <v>129</v>
      </c>
      <c r="B111" s="258" t="s">
        <v>36</v>
      </c>
      <c r="C111" s="258"/>
      <c r="D111" s="209">
        <v>1</v>
      </c>
      <c r="E111" s="133">
        <v>800</v>
      </c>
      <c r="F111" s="135"/>
      <c r="G111" s="133">
        <v>165</v>
      </c>
      <c r="H111" s="133"/>
      <c r="I111" s="95" t="s">
        <v>88</v>
      </c>
    </row>
    <row r="112" spans="1:9" ht="15.75">
      <c r="A112" s="17"/>
      <c r="B112" s="237" t="s">
        <v>68</v>
      </c>
      <c r="C112" s="237"/>
      <c r="D112" s="209"/>
      <c r="E112" s="133"/>
      <c r="F112" s="145"/>
      <c r="G112" s="133">
        <v>3135</v>
      </c>
      <c r="H112" s="133"/>
      <c r="I112" s="95" t="s">
        <v>89</v>
      </c>
    </row>
    <row r="113" spans="1:9" ht="15.75">
      <c r="A113" s="123"/>
      <c r="B113" s="285" t="s">
        <v>73</v>
      </c>
      <c r="C113" s="286"/>
      <c r="D113" s="288"/>
      <c r="E113" s="149">
        <f>E107+E111</f>
        <v>3300</v>
      </c>
      <c r="F113" s="183"/>
      <c r="G113" s="143">
        <v>2413</v>
      </c>
      <c r="H113" s="185"/>
      <c r="I113" s="130" t="s">
        <v>88</v>
      </c>
    </row>
    <row r="114" spans="1:9" ht="15.75">
      <c r="A114" s="122"/>
      <c r="B114" s="287"/>
      <c r="C114" s="287"/>
      <c r="D114" s="240"/>
      <c r="E114" s="150"/>
      <c r="F114" s="187"/>
      <c r="G114" s="143">
        <v>45847</v>
      </c>
      <c r="H114" s="186"/>
      <c r="I114" s="130" t="s">
        <v>89</v>
      </c>
    </row>
    <row r="115" spans="1:9" ht="15.75">
      <c r="A115" s="12"/>
      <c r="B115" s="223" t="s">
        <v>69</v>
      </c>
      <c r="C115" s="223"/>
      <c r="D115" s="6">
        <v>43.7</v>
      </c>
      <c r="E115" s="153"/>
      <c r="F115" s="139"/>
      <c r="G115" s="154"/>
      <c r="H115" s="154"/>
      <c r="I115" s="95"/>
    </row>
    <row r="116" spans="1:10" ht="18.75">
      <c r="A116" s="34"/>
      <c r="B116" s="257" t="s">
        <v>70</v>
      </c>
      <c r="C116" s="257"/>
      <c r="D116" s="29"/>
      <c r="E116" s="143">
        <f>E70+E87+E102+E113</f>
        <v>21131.66893</v>
      </c>
      <c r="F116" s="143">
        <v>544.3</v>
      </c>
      <c r="G116" s="143">
        <f>G26+G54+G70+G87+G113</f>
        <v>5661.523</v>
      </c>
      <c r="H116" s="143">
        <f>H54+H26</f>
        <v>81.75</v>
      </c>
      <c r="I116" s="95"/>
      <c r="J116" s="167">
        <f>E116+F116+G116+H116</f>
        <v>27419.24193</v>
      </c>
    </row>
    <row r="117" spans="1:10" ht="18.75">
      <c r="A117" s="17"/>
      <c r="B117" s="257" t="s">
        <v>21</v>
      </c>
      <c r="C117" s="257"/>
      <c r="D117" s="29"/>
      <c r="E117" s="143"/>
      <c r="F117" s="155"/>
      <c r="G117" s="188">
        <f>G55+G71+G88+G114</f>
        <v>104706.86795</v>
      </c>
      <c r="H117" s="156"/>
      <c r="I117" s="95"/>
      <c r="J117" s="167">
        <f>G117+E116+F116+G116+H116</f>
        <v>132126.10988</v>
      </c>
    </row>
    <row r="119" spans="2:7" ht="15.75">
      <c r="B119" s="158" t="s">
        <v>103</v>
      </c>
      <c r="C119" s="158"/>
      <c r="D119" s="158"/>
      <c r="E119" s="158"/>
      <c r="F119" s="158"/>
      <c r="G119" s="158"/>
    </row>
    <row r="120" spans="2:7" ht="15.75">
      <c r="B120" s="158" t="s">
        <v>104</v>
      </c>
      <c r="C120" s="158"/>
      <c r="D120" s="158"/>
      <c r="E120" s="158"/>
      <c r="F120" s="158" t="s">
        <v>105</v>
      </c>
      <c r="G120" s="158"/>
    </row>
  </sheetData>
  <sheetProtection/>
  <mergeCells count="117">
    <mergeCell ref="B116:C116"/>
    <mergeCell ref="B117:C117"/>
    <mergeCell ref="B111:C111"/>
    <mergeCell ref="D111:D112"/>
    <mergeCell ref="B112:C112"/>
    <mergeCell ref="B113:C114"/>
    <mergeCell ref="D113:D114"/>
    <mergeCell ref="B115:C115"/>
    <mergeCell ref="B105:C105"/>
    <mergeCell ref="D105:D110"/>
    <mergeCell ref="B106:C106"/>
    <mergeCell ref="B107:C107"/>
    <mergeCell ref="B108:C108"/>
    <mergeCell ref="B109:C109"/>
    <mergeCell ref="B110:C110"/>
    <mergeCell ref="B98:C98"/>
    <mergeCell ref="B99:C99"/>
    <mergeCell ref="B100:C100"/>
    <mergeCell ref="B101:C101"/>
    <mergeCell ref="B102:C103"/>
    <mergeCell ref="D102:D103"/>
    <mergeCell ref="B90:C90"/>
    <mergeCell ref="D90:D93"/>
    <mergeCell ref="B91:C91"/>
    <mergeCell ref="B92:C92"/>
    <mergeCell ref="B93:C93"/>
    <mergeCell ref="B94:C94"/>
    <mergeCell ref="D94:D101"/>
    <mergeCell ref="B95:C95"/>
    <mergeCell ref="B96:C96"/>
    <mergeCell ref="B97:C97"/>
    <mergeCell ref="B82:C82"/>
    <mergeCell ref="B83:C83"/>
    <mergeCell ref="B84:C84"/>
    <mergeCell ref="B86:C86"/>
    <mergeCell ref="B73:C73"/>
    <mergeCell ref="B87:C88"/>
    <mergeCell ref="D73:D76"/>
    <mergeCell ref="B74:C74"/>
    <mergeCell ref="B75:C75"/>
    <mergeCell ref="B76:C76"/>
    <mergeCell ref="B77:C77"/>
    <mergeCell ref="D77:D83"/>
    <mergeCell ref="B78:C78"/>
    <mergeCell ref="B79:C79"/>
    <mergeCell ref="B80:C80"/>
    <mergeCell ref="B81:C81"/>
    <mergeCell ref="B66:C66"/>
    <mergeCell ref="B67:C67"/>
    <mergeCell ref="D67:D69"/>
    <mergeCell ref="B68:C69"/>
    <mergeCell ref="B70:C71"/>
    <mergeCell ref="B72:C72"/>
    <mergeCell ref="B60:C60"/>
    <mergeCell ref="B61:C61"/>
    <mergeCell ref="B62:C62"/>
    <mergeCell ref="B63:C63"/>
    <mergeCell ref="B64:C64"/>
    <mergeCell ref="B65:C65"/>
    <mergeCell ref="B52:C52"/>
    <mergeCell ref="B53:C53"/>
    <mergeCell ref="B54:C55"/>
    <mergeCell ref="D54:D55"/>
    <mergeCell ref="B58:C58"/>
    <mergeCell ref="B59:C59"/>
    <mergeCell ref="B45:C45"/>
    <mergeCell ref="B46:C46"/>
    <mergeCell ref="B47:C47"/>
    <mergeCell ref="B48:C48"/>
    <mergeCell ref="B49:C49"/>
    <mergeCell ref="B50:C51"/>
    <mergeCell ref="B37:C38"/>
    <mergeCell ref="B39:C39"/>
    <mergeCell ref="B40:C40"/>
    <mergeCell ref="B42:C42"/>
    <mergeCell ref="B43:C43"/>
    <mergeCell ref="B44:C44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G27:H27"/>
    <mergeCell ref="B28:C28"/>
    <mergeCell ref="B29:C29"/>
    <mergeCell ref="H16:H19"/>
    <mergeCell ref="I16:I21"/>
    <mergeCell ref="A20:A21"/>
    <mergeCell ref="B20:C21"/>
    <mergeCell ref="G22:H22"/>
    <mergeCell ref="B23:C23"/>
    <mergeCell ref="C12:I12"/>
    <mergeCell ref="A13:I13"/>
    <mergeCell ref="C14:I14"/>
    <mergeCell ref="C15:I15"/>
    <mergeCell ref="A16:A19"/>
    <mergeCell ref="B16:C19"/>
    <mergeCell ref="D16:D19"/>
    <mergeCell ref="E16:E17"/>
    <mergeCell ref="F16:F19"/>
    <mergeCell ref="G16:G19"/>
    <mergeCell ref="C6:I6"/>
    <mergeCell ref="C7:I7"/>
    <mergeCell ref="C8:I8"/>
    <mergeCell ref="C9:I9"/>
    <mergeCell ref="C10:I10"/>
    <mergeCell ref="B11:I11"/>
    <mergeCell ref="B1:D1"/>
    <mergeCell ref="F1:I1"/>
    <mergeCell ref="C2:I2"/>
    <mergeCell ref="A3:I3"/>
    <mergeCell ref="C4:I4"/>
    <mergeCell ref="C5:I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2013-10-28T09:42:58Z</cp:lastPrinted>
  <dcterms:created xsi:type="dcterms:W3CDTF">1996-10-08T23:32:33Z</dcterms:created>
  <dcterms:modified xsi:type="dcterms:W3CDTF">2015-05-26T03:46:42Z</dcterms:modified>
  <cp:category/>
  <cp:version/>
  <cp:contentType/>
  <cp:contentStatus/>
</cp:coreProperties>
</file>