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<sst xmlns="http://schemas.openxmlformats.org/spreadsheetml/2006/main" count="34" uniqueCount="34">
  <si>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</si>
  <si>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</si>
  <si>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</si>
  <si>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</si>
  <si>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</si>
  <si>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</si>
  <si>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</si>
  <si>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</si>
  <si>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</si>
  <si>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</si>
  <si>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</si>
  <si>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</si>
  <si>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</si>
  <si>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</si>
  <si>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</si>
  <si>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</si>
  <si>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</si>
  <si>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</si>
  <si>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</si>
  <si>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</si>
  <si>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</si>
  <si>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</si>
  <si>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</si>
  <si>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</si>
  <si>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</si>
  <si>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</si>
  <si>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</si>
  <si>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</si>
  <si>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</si>
  <si>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</si>
  <si>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</si>
  <si>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</si>
  <si>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01.02.2020г.</t>
  </si>
  <si>
    <t>СРЕДСТВА МАССОВОЙ ИНФОРМАЦИИ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</si>
</sst>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130974</v>
      </c>
      <c r="C6" s="20">
        <f>C7+C16</f>
        <v>8143</v>
      </c>
      <c r="D6" s="21">
        <f>C6/B6*100</f>
        <v>6.217264495243331</v>
      </c>
    </row>
    <row r="7" spans="1:4" s="2" customFormat="1" ht="31.5">
      <c r="A7" s="6" t="s">
        <v>11</v>
      </c>
      <c r="B7" s="14">
        <f>SUM(B8:B15)</f>
        <v>33380</v>
      </c>
      <c r="C7" s="14">
        <f>SUM(C8:C15)</f>
        <v>3239</v>
      </c>
      <c r="D7" s="7">
        <f>C7/B7*100</f>
        <v>9.703415218693829</v>
      </c>
    </row>
    <row r="8" spans="1:4" ht="15.75">
      <c r="A8" s="19" t="s">
        <v>0</v>
      </c>
      <c r="B8" s="15">
        <v>3990</v>
      </c>
      <c r="C8" s="15">
        <v>193</v>
      </c>
      <c r="D8" s="7">
        <f aca="true" t="shared" si="0" ref="D8:D19">C8/B8*100</f>
        <v>4.837092731829574</v>
      </c>
    </row>
    <row r="9" spans="1:4" ht="15.75">
      <c r="A9" s="8" t="s">
        <v>23</v>
      </c>
      <c r="B9" s="15">
        <v>15644</v>
      </c>
      <c r="C9" s="15">
        <v>1274</v>
      </c>
      <c r="D9" s="7">
        <f t="shared" si="0"/>
        <v>8.143697264126821</v>
      </c>
    </row>
    <row r="10" spans="1:4" ht="15.75">
      <c r="A10" s="8" t="s">
        <v>17</v>
      </c>
      <c r="B10" s="22">
        <v>1795</v>
      </c>
      <c r="C10" s="22">
        <v>57</v>
      </c>
      <c r="D10" s="7">
        <f t="shared" si="0"/>
        <v>3.1754874651810585</v>
      </c>
    </row>
    <row r="11" spans="1:4" ht="15.75">
      <c r="A11" s="8" t="s">
        <v>16</v>
      </c>
      <c r="B11" s="15">
        <v>10200</v>
      </c>
      <c r="C11" s="15">
        <v>1518</v>
      </c>
      <c r="D11" s="7">
        <f t="shared" si="0"/>
        <v>14.882352941176471</v>
      </c>
    </row>
    <row r="12" spans="1:4" ht="31.5">
      <c r="A12" s="8" t="s">
        <v>24</v>
      </c>
      <c r="B12" s="15">
        <v>1640</v>
      </c>
      <c r="C12" s="15">
        <v>181</v>
      </c>
      <c r="D12" s="7">
        <f t="shared" si="0"/>
        <v>11.036585365853659</v>
      </c>
    </row>
    <row r="13" spans="1:4" ht="20.25" customHeight="1">
      <c r="A13" s="8" t="s">
        <v>31</v>
      </c>
      <c r="B13" s="15">
        <v>0</v>
      </c>
      <c r="C13" s="15">
        <v>9</v>
      </c>
      <c r="D13" s="7">
        <v>0</v>
      </c>
    </row>
    <row r="14" spans="1:4" ht="15.75">
      <c r="A14" s="8" t="s">
        <v>29</v>
      </c>
      <c r="B14" s="15">
        <v>20</v>
      </c>
      <c r="C14" s="15">
        <v>7</v>
      </c>
      <c r="D14" s="7">
        <f t="shared" si="0"/>
        <v>35</v>
      </c>
    </row>
    <row r="15" spans="1:4" ht="15.75">
      <c r="A15" s="8" t="s">
        <v>15</v>
      </c>
      <c r="B15" s="15">
        <v>91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B18+B19+B17</f>
        <v>97594</v>
      </c>
      <c r="C16" s="15">
        <f>C18+C19+C17</f>
        <v>4904</v>
      </c>
      <c r="D16" s="7">
        <f t="shared" si="0"/>
        <v>5.024899071664242</v>
      </c>
    </row>
    <row r="17" spans="1:4" ht="31.5">
      <c r="A17" s="5" t="s">
        <v>30</v>
      </c>
      <c r="B17" s="15">
        <v>0</v>
      </c>
      <c r="C17" s="15">
        <v>64</v>
      </c>
      <c r="D17" s="7">
        <v>0</v>
      </c>
    </row>
    <row r="18" spans="1:4" ht="31.5">
      <c r="A18" s="8" t="s">
        <v>3</v>
      </c>
      <c r="B18" s="15">
        <v>-2051</v>
      </c>
      <c r="C18" s="15">
        <v>-2052</v>
      </c>
      <c r="D18" s="7">
        <f t="shared" si="0"/>
        <v>100.04875670404681</v>
      </c>
    </row>
    <row r="19" spans="1:4" ht="31.5">
      <c r="A19" s="5" t="s">
        <v>19</v>
      </c>
      <c r="B19" s="14">
        <v>99645</v>
      </c>
      <c r="C19" s="14">
        <v>6892</v>
      </c>
      <c r="D19" s="7">
        <f t="shared" si="0"/>
        <v>6.916553765868834</v>
      </c>
    </row>
    <row r="20" spans="1:4" ht="18.75">
      <c r="A20" s="18" t="s">
        <v>21</v>
      </c>
      <c r="B20" s="20">
        <f>SUM(B21:B30)</f>
        <v>131216</v>
      </c>
      <c r="C20" s="20">
        <f>SUM(C21:C30)</f>
        <v>2131</v>
      </c>
      <c r="D20" s="21">
        <f>C20/B20*100</f>
        <v>1.6240397512498475</v>
      </c>
    </row>
    <row r="21" spans="1:4" ht="15.75">
      <c r="A21" s="9" t="s">
        <v>5</v>
      </c>
      <c r="B21" s="16">
        <v>18377</v>
      </c>
      <c r="C21" s="16">
        <v>744</v>
      </c>
      <c r="D21" s="11">
        <f>C21/B21*100</f>
        <v>4.048538934537738</v>
      </c>
    </row>
    <row r="22" spans="1:4" ht="15.75">
      <c r="A22" s="9" t="s">
        <v>6</v>
      </c>
      <c r="B22" s="16">
        <v>474</v>
      </c>
      <c r="C22" s="16">
        <v>9</v>
      </c>
      <c r="D22" s="11">
        <f>C22/B22*100</f>
        <v>1.89873417721519</v>
      </c>
    </row>
    <row r="23" spans="1:4" ht="31.5">
      <c r="A23" s="9" t="s">
        <v>7</v>
      </c>
      <c r="B23" s="16">
        <v>325</v>
      </c>
      <c r="C23" s="16">
        <v>0</v>
      </c>
      <c r="D23" s="11">
        <f aca="true" t="shared" si="1" ref="D23:D30">C23/B23*100</f>
        <v>0</v>
      </c>
    </row>
    <row r="24" spans="1:4" ht="15.75">
      <c r="A24" s="9" t="s">
        <v>8</v>
      </c>
      <c r="B24" s="16">
        <v>21195</v>
      </c>
      <c r="C24" s="16">
        <v>400</v>
      </c>
      <c r="D24" s="11">
        <f t="shared" si="1"/>
        <v>1.887237556027365</v>
      </c>
    </row>
    <row r="25" spans="1:4" ht="15.75">
      <c r="A25" s="9" t="s">
        <v>9</v>
      </c>
      <c r="B25" s="16">
        <v>45809</v>
      </c>
      <c r="C25" s="16">
        <v>0</v>
      </c>
      <c r="D25" s="11">
        <f t="shared" si="1"/>
        <v>0</v>
      </c>
    </row>
    <row r="26" spans="1:4" ht="15.75">
      <c r="A26" s="9" t="s">
        <v>27</v>
      </c>
      <c r="B26" s="16">
        <v>34</v>
      </c>
      <c r="C26" s="16">
        <v>0</v>
      </c>
      <c r="D26" s="11">
        <f t="shared" si="1"/>
        <v>0</v>
      </c>
    </row>
    <row r="27" spans="1:4" ht="15.75">
      <c r="A27" s="9" t="s">
        <v>28</v>
      </c>
      <c r="B27" s="16">
        <v>41057</v>
      </c>
      <c r="C27" s="16">
        <v>920</v>
      </c>
      <c r="D27" s="11">
        <f t="shared" si="1"/>
        <v>2.240787198285311</v>
      </c>
    </row>
    <row r="28" spans="1:4" ht="15.75">
      <c r="A28" s="9" t="s">
        <v>10</v>
      </c>
      <c r="B28" s="16">
        <v>1091</v>
      </c>
      <c r="C28" s="16">
        <v>8</v>
      </c>
      <c r="D28" s="11">
        <f t="shared" si="1"/>
        <v>0.7332722273143905</v>
      </c>
    </row>
    <row r="29" spans="1:4" ht="15.75">
      <c r="A29" s="9" t="s">
        <v>18</v>
      </c>
      <c r="B29" s="16">
        <v>2838</v>
      </c>
      <c r="C29" s="16">
        <v>50</v>
      </c>
      <c r="D29" s="11">
        <f>C29/B29*100</f>
        <v>1.7618040873854828</v>
      </c>
    </row>
    <row r="30" spans="1:4" ht="15.75">
      <c r="A30" s="9" t="s">
        <v>33</v>
      </c>
      <c r="B30" s="16">
        <v>16</v>
      </c>
      <c r="C30" s="16">
        <v>0</v>
      </c>
      <c r="D30" s="11">
        <f t="shared" si="1"/>
        <v>0</v>
      </c>
    </row>
    <row r="31" spans="1:4" ht="18.75">
      <c r="A31" s="18" t="s">
        <v>22</v>
      </c>
      <c r="B31" s="20">
        <f>B32</f>
        <v>242</v>
      </c>
      <c r="C31" s="20">
        <f>C32</f>
        <v>-6012</v>
      </c>
      <c r="D31" s="12"/>
    </row>
    <row r="32" spans="1:4" ht="31.5">
      <c r="A32" s="10" t="s">
        <v>2</v>
      </c>
      <c r="B32" s="17">
        <f>B20-B6</f>
        <v>242</v>
      </c>
      <c r="C32" s="17">
        <f>C20-C6</f>
        <v>-6012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2020-02-13T05:30:38Z</dcterms:modified>
  <cp:category/>
  <cp:version/>
  <cp:contentType/>
  <cp:contentStatus/>
</cp:coreProperties>
</file>