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<sst xmlns="http://schemas.openxmlformats.org/spreadsheetml/2006/main" count="34" uniqueCount="34">
  <si>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</si>
  <si>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</si>
  <si>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</si>
  <si>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</si>
  <si>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</si>
  <si>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</si>
  <si>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</si>
  <si>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</si>
  <si>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</si>
  <si>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</si>
  <si>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</si>
  <si>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</si>
  <si>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</si>
  <si>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</si>
  <si>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</si>
  <si>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</si>
  <si>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</si>
  <si>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</si>
  <si>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</si>
  <si>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</si>
  <si>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</si>
  <si>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</si>
  <si>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</si>
  <si>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</si>
  <si>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</si>
  <si>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</si>
  <si>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</si>
  <si>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</si>
  <si>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</si>
  <si>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</si>
  <si>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</si>
  <si>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</si>
  <si>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по состоянию на 01.08.2022г.</t>
  </si>
  <si>
    <t>Прочие неналоговые доходы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</si>
</sst>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0">
      <selection activeCell="C30" sqref="C3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251856</v>
      </c>
      <c r="C6" s="20">
        <f>C7+C17</f>
        <v>183464</v>
      </c>
      <c r="D6" s="21">
        <f>C6/B6*100</f>
        <v>72.84480020329077</v>
      </c>
    </row>
    <row r="7" spans="1:4" s="2" customFormat="1" ht="31.5">
      <c r="A7" s="6" t="s">
        <v>11</v>
      </c>
      <c r="B7" s="14">
        <f>SUM(B8:B16)</f>
        <v>34280</v>
      </c>
      <c r="C7" s="14">
        <f>SUM(C8:C16)</f>
        <v>18494</v>
      </c>
      <c r="D7" s="7">
        <f>C7/B7*100</f>
        <v>53.94982497082847</v>
      </c>
    </row>
    <row r="8" spans="1:4" ht="15.75">
      <c r="A8" s="19" t="s">
        <v>0</v>
      </c>
      <c r="B8" s="15">
        <v>4680</v>
      </c>
      <c r="C8" s="15">
        <v>2277</v>
      </c>
      <c r="D8" s="7">
        <f aca="true" t="shared" si="0" ref="D8:D19">C8/B8*100</f>
        <v>48.65384615384615</v>
      </c>
    </row>
    <row r="9" spans="1:4" ht="15.75">
      <c r="A9" s="8" t="s">
        <v>23</v>
      </c>
      <c r="B9" s="15">
        <v>17800</v>
      </c>
      <c r="C9" s="15">
        <v>11445</v>
      </c>
      <c r="D9" s="7">
        <f t="shared" si="0"/>
        <v>64.29775280898876</v>
      </c>
    </row>
    <row r="10" spans="1:4" ht="15.75">
      <c r="A10" s="8" t="s">
        <v>17</v>
      </c>
      <c r="B10" s="22">
        <v>250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9892</v>
      </c>
      <c r="C11" s="15">
        <v>3054</v>
      </c>
      <c r="D11" s="7">
        <f t="shared" si="0"/>
        <v>30.87343307723413</v>
      </c>
    </row>
    <row r="12" spans="1:4" ht="31.5">
      <c r="A12" s="8" t="s">
        <v>24</v>
      </c>
      <c r="B12" s="15">
        <v>1424</v>
      </c>
      <c r="C12" s="15">
        <v>896</v>
      </c>
      <c r="D12" s="7">
        <f t="shared" si="0"/>
        <v>62.92134831460674</v>
      </c>
    </row>
    <row r="13" spans="1:4" ht="20.25" customHeight="1">
      <c r="A13" s="8" t="s">
        <v>30</v>
      </c>
      <c r="B13" s="15">
        <v>109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/>
      <c r="C14" s="15">
        <v>108</v>
      </c>
      <c r="D14" s="7"/>
    </row>
    <row r="15" spans="1:4" ht="15.75">
      <c r="A15" s="8" t="s">
        <v>15</v>
      </c>
      <c r="B15" s="15">
        <v>125</v>
      </c>
      <c r="C15" s="15">
        <v>0</v>
      </c>
      <c r="D15" s="7">
        <f t="shared" si="0"/>
        <v>0</v>
      </c>
    </row>
    <row r="16" spans="1:4" ht="15.75">
      <c r="A16" s="8" t="s">
        <v>33</v>
      </c>
      <c r="B16" s="15"/>
      <c r="C16" s="15">
        <v>714</v>
      </c>
      <c r="D16" s="7"/>
    </row>
    <row r="17" spans="1:4" ht="15.75">
      <c r="A17" s="5" t="s">
        <v>1</v>
      </c>
      <c r="B17" s="15">
        <f>B18+B19</f>
        <v>217576</v>
      </c>
      <c r="C17" s="15">
        <f>C18+C19</f>
        <v>164970</v>
      </c>
      <c r="D17" s="7">
        <f t="shared" si="0"/>
        <v>75.82178181417069</v>
      </c>
    </row>
    <row r="18" spans="1:4" ht="31.5">
      <c r="A18" s="8" t="s">
        <v>3</v>
      </c>
      <c r="B18" s="15">
        <v>-29</v>
      </c>
      <c r="C18" s="15">
        <v>-29</v>
      </c>
      <c r="D18" s="7">
        <f t="shared" si="0"/>
        <v>100</v>
      </c>
    </row>
    <row r="19" spans="1:4" ht="31.5">
      <c r="A19" s="5" t="s">
        <v>19</v>
      </c>
      <c r="B19" s="14">
        <v>217605</v>
      </c>
      <c r="C19" s="14">
        <v>164999</v>
      </c>
      <c r="D19" s="7">
        <f t="shared" si="0"/>
        <v>75.82500402104732</v>
      </c>
    </row>
    <row r="20" spans="1:4" ht="18.75">
      <c r="A20" s="18" t="s">
        <v>21</v>
      </c>
      <c r="B20" s="20">
        <f>SUM(B21:B30)</f>
        <v>257421</v>
      </c>
      <c r="C20" s="20">
        <f>SUM(C21:C30)</f>
        <v>157055</v>
      </c>
      <c r="D20" s="21">
        <f>C20/B20*100</f>
        <v>61.0109509325191</v>
      </c>
    </row>
    <row r="21" spans="1:4" ht="15.75">
      <c r="A21" s="9" t="s">
        <v>5</v>
      </c>
      <c r="B21" s="16">
        <v>21198</v>
      </c>
      <c r="C21" s="16">
        <v>11257</v>
      </c>
      <c r="D21" s="11">
        <f>C21/B21*100</f>
        <v>53.10406642136051</v>
      </c>
    </row>
    <row r="22" spans="1:4" ht="15.75">
      <c r="A22" s="9" t="s">
        <v>6</v>
      </c>
      <c r="B22" s="16">
        <v>606</v>
      </c>
      <c r="C22" s="16">
        <v>315</v>
      </c>
      <c r="D22" s="11">
        <f>C22/B22*100</f>
        <v>51.98019801980198</v>
      </c>
    </row>
    <row r="23" spans="1:4" ht="31.5">
      <c r="A23" s="9" t="s">
        <v>7</v>
      </c>
      <c r="B23" s="16">
        <v>361</v>
      </c>
      <c r="C23" s="16">
        <v>124</v>
      </c>
      <c r="D23" s="11">
        <f aca="true" t="shared" si="1" ref="D23:D28">C23/B23*100</f>
        <v>34.34903047091413</v>
      </c>
    </row>
    <row r="24" spans="1:4" ht="15.75">
      <c r="A24" s="9" t="s">
        <v>8</v>
      </c>
      <c r="B24" s="16">
        <v>125579</v>
      </c>
      <c r="C24" s="16">
        <v>98171</v>
      </c>
      <c r="D24" s="11">
        <f t="shared" si="1"/>
        <v>78.1746948136233</v>
      </c>
    </row>
    <row r="25" spans="1:4" ht="15.75">
      <c r="A25" s="9" t="s">
        <v>9</v>
      </c>
      <c r="B25" s="16">
        <v>63639</v>
      </c>
      <c r="C25" s="16">
        <v>19288</v>
      </c>
      <c r="D25" s="11">
        <f t="shared" si="1"/>
        <v>30.30845864957023</v>
      </c>
    </row>
    <row r="26" spans="1:4" ht="15.75">
      <c r="A26" s="9" t="s">
        <v>27</v>
      </c>
      <c r="B26" s="16">
        <v>50</v>
      </c>
      <c r="C26" s="16">
        <v>47</v>
      </c>
      <c r="D26" s="11">
        <f t="shared" si="1"/>
        <v>94</v>
      </c>
    </row>
    <row r="27" spans="1:4" ht="15.75">
      <c r="A27" s="9" t="s">
        <v>28</v>
      </c>
      <c r="B27" s="16">
        <v>43024</v>
      </c>
      <c r="C27" s="16">
        <v>25948</v>
      </c>
      <c r="D27" s="11">
        <f t="shared" si="1"/>
        <v>60.31052435849759</v>
      </c>
    </row>
    <row r="28" spans="1:4" ht="15.75">
      <c r="A28" s="9" t="s">
        <v>10</v>
      </c>
      <c r="B28" s="16">
        <v>448</v>
      </c>
      <c r="C28" s="16">
        <v>387</v>
      </c>
      <c r="D28" s="11">
        <f t="shared" si="1"/>
        <v>86.38392857142857</v>
      </c>
    </row>
    <row r="29" spans="1:4" ht="15.75">
      <c r="A29" s="9" t="s">
        <v>18</v>
      </c>
      <c r="B29" s="16">
        <v>2487</v>
      </c>
      <c r="C29" s="16">
        <v>1493</v>
      </c>
      <c r="D29" s="11">
        <f>C29/B29*100</f>
        <v>60.03216726980297</v>
      </c>
    </row>
    <row r="30" spans="1:4" ht="15.75">
      <c r="A30" s="9" t="s">
        <v>31</v>
      </c>
      <c r="B30" s="16">
        <v>29</v>
      </c>
      <c r="C30" s="16">
        <v>25</v>
      </c>
      <c r="D30" s="11">
        <f>C30/B30*100</f>
        <v>86.20689655172413</v>
      </c>
    </row>
    <row r="31" spans="1:4" ht="18.75">
      <c r="A31" s="18" t="s">
        <v>22</v>
      </c>
      <c r="B31" s="20">
        <f>B32</f>
        <v>5565</v>
      </c>
      <c r="C31" s="20">
        <f>C32</f>
        <v>-26409</v>
      </c>
      <c r="D31" s="12"/>
    </row>
    <row r="32" spans="1:4" ht="31.5">
      <c r="A32" s="10" t="s">
        <v>2</v>
      </c>
      <c r="B32" s="17">
        <f>B20-B6</f>
        <v>5565</v>
      </c>
      <c r="C32" s="17">
        <f>C20-C6</f>
        <v>-26409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2022-08-02T09:38:31Z</dcterms:modified>
  <cp:category/>
  <cp:version/>
  <cp:contentType/>
  <cp:contentStatus/>
</cp:coreProperties>
</file>