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<sst xmlns="http://schemas.openxmlformats.org/spreadsheetml/2006/main" count="37" uniqueCount="37">
  <si>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</si>
  <si>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</si>
  <si>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</si>
  <si>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</si>
  <si>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</si>
  <si>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</si>
  <si>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</si>
  <si>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</si>
  <si>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</si>
  <si>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</si>
  <si>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</si>
  <si>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</si>
  <si>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</si>
  <si>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</si>
  <si>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</si>
  <si>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</si>
  <si>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</si>
  <si>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</si>
  <si>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</si>
  <si>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</si>
  <si>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</si>
  <si>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</si>
  <si>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</si>
  <si>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</si>
  <si>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</si>
  <si>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</si>
  <si>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</si>
  <si>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</si>
  <si>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</si>
  <si>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</si>
  <si>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</si>
  <si>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</si>
  <si>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</si>
  <si>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</si>
  <si>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</si>
  <si>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01.04.2023г.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</si>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</sst>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35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374195</v>
      </c>
      <c r="C6" s="20">
        <f>C7+C18</f>
        <v>81688</v>
      </c>
      <c r="D6" s="21">
        <f>C6/B6*100</f>
        <v>21.830329106481912</v>
      </c>
    </row>
    <row r="7" spans="1:4" s="2" customFormat="1" ht="31.5">
      <c r="A7" s="6" t="s">
        <v>11</v>
      </c>
      <c r="B7" s="14">
        <f>SUM(B8:B16)</f>
        <v>36588</v>
      </c>
      <c r="C7" s="14">
        <f>SUM(C8:C17)</f>
        <v>7109</v>
      </c>
      <c r="D7" s="7">
        <f>C7/B7*100</f>
        <v>19.4298677161911</v>
      </c>
    </row>
    <row r="8" spans="1:4" ht="15.75">
      <c r="A8" s="19" t="s">
        <v>0</v>
      </c>
      <c r="B8" s="15">
        <v>4995</v>
      </c>
      <c r="C8" s="15">
        <v>718</v>
      </c>
      <c r="D8" s="7">
        <f aca="true" t="shared" si="0" ref="D8:D22">C8/B8*100</f>
        <v>14.374374374374375</v>
      </c>
    </row>
    <row r="9" spans="1:4" ht="15.75">
      <c r="A9" s="8" t="s">
        <v>23</v>
      </c>
      <c r="B9" s="15">
        <v>21700</v>
      </c>
      <c r="C9" s="15">
        <v>5129</v>
      </c>
      <c r="D9" s="7">
        <f t="shared" si="0"/>
        <v>23.63594470046083</v>
      </c>
    </row>
    <row r="10" spans="1:4" ht="15.75">
      <c r="A10" s="8" t="s">
        <v>17</v>
      </c>
      <c r="B10" s="22">
        <v>100</v>
      </c>
      <c r="C10" s="22">
        <v>-1</v>
      </c>
      <c r="D10" s="7">
        <f t="shared" si="0"/>
        <v>-1</v>
      </c>
    </row>
    <row r="11" spans="1:4" ht="15.75">
      <c r="A11" s="8" t="s">
        <v>16</v>
      </c>
      <c r="B11" s="15">
        <v>7900</v>
      </c>
      <c r="C11" s="15">
        <v>803</v>
      </c>
      <c r="D11" s="7">
        <f t="shared" si="0"/>
        <v>10.164556962025316</v>
      </c>
    </row>
    <row r="12" spans="1:4" ht="31.5">
      <c r="A12" s="8" t="s">
        <v>33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443</v>
      </c>
      <c r="D13" s="7">
        <f t="shared" si="0"/>
        <v>27.21130221130221</v>
      </c>
    </row>
    <row r="14" spans="1:4" ht="20.25" customHeight="1">
      <c r="A14" s="8" t="s">
        <v>30</v>
      </c>
      <c r="B14" s="15">
        <v>164</v>
      </c>
      <c r="C14" s="15">
        <v>2</v>
      </c>
      <c r="D14" s="7">
        <f t="shared" si="0"/>
        <v>1.2195121951219512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101</v>
      </c>
      <c r="C16" s="15">
        <v>0</v>
      </c>
      <c r="D16" s="7">
        <f t="shared" si="0"/>
        <v>0</v>
      </c>
    </row>
    <row r="17" spans="1:4" ht="15.75">
      <c r="A17" s="8" t="s">
        <v>34</v>
      </c>
      <c r="B17" s="15"/>
      <c r="C17" s="15">
        <v>15</v>
      </c>
      <c r="D17" s="7"/>
    </row>
    <row r="18" spans="1:4" ht="15.75">
      <c r="A18" s="5" t="s">
        <v>1</v>
      </c>
      <c r="B18" s="15">
        <f>B19+B22+B20+B21</f>
        <v>337607</v>
      </c>
      <c r="C18" s="15">
        <f>C19+C22+C20+C21</f>
        <v>74579</v>
      </c>
      <c r="D18" s="7">
        <f t="shared" si="0"/>
        <v>22.090477981795402</v>
      </c>
    </row>
    <row r="19" spans="1:4" ht="31.5">
      <c r="A19" s="8" t="s">
        <v>3</v>
      </c>
      <c r="B19" s="15"/>
      <c r="C19" s="15">
        <v>-313</v>
      </c>
      <c r="D19" s="7"/>
    </row>
    <row r="20" spans="1:4" ht="63">
      <c r="A20" s="8" t="s">
        <v>32</v>
      </c>
      <c r="B20" s="15"/>
      <c r="C20" s="15">
        <v>17</v>
      </c>
      <c r="D20" s="7"/>
    </row>
    <row r="21" spans="1:4" ht="31.5">
      <c r="A21" s="8" t="s">
        <v>36</v>
      </c>
      <c r="B21" s="15"/>
      <c r="C21" s="15">
        <v>3</v>
      </c>
      <c r="D21" s="7"/>
    </row>
    <row r="22" spans="1:4" ht="31.5">
      <c r="A22" s="5" t="s">
        <v>19</v>
      </c>
      <c r="B22" s="14">
        <v>337607</v>
      </c>
      <c r="C22" s="14">
        <v>74872</v>
      </c>
      <c r="D22" s="7">
        <f t="shared" si="0"/>
        <v>22.17726528182176</v>
      </c>
    </row>
    <row r="23" spans="1:4" ht="18.75">
      <c r="A23" s="18" t="s">
        <v>21</v>
      </c>
      <c r="B23" s="20">
        <f>SUM(B24:B33)</f>
        <v>374620</v>
      </c>
      <c r="C23" s="20">
        <f>SUM(C24:C33)</f>
        <v>73350</v>
      </c>
      <c r="D23" s="21">
        <f>C23/B23*100</f>
        <v>19.579840905450858</v>
      </c>
    </row>
    <row r="24" spans="1:4" ht="15.75">
      <c r="A24" s="9" t="s">
        <v>5</v>
      </c>
      <c r="B24" s="16">
        <v>20769</v>
      </c>
      <c r="C24" s="16">
        <v>4232</v>
      </c>
      <c r="D24" s="11">
        <f>C24/B24*100</f>
        <v>20.376522702104097</v>
      </c>
    </row>
    <row r="25" spans="1:4" ht="15.75">
      <c r="A25" s="9" t="s">
        <v>6</v>
      </c>
      <c r="B25" s="16">
        <v>673</v>
      </c>
      <c r="C25" s="16">
        <v>110</v>
      </c>
      <c r="D25" s="11">
        <f>C25/B25*100</f>
        <v>16.344725111441306</v>
      </c>
    </row>
    <row r="26" spans="1:4" ht="31.5">
      <c r="A26" s="9" t="s">
        <v>7</v>
      </c>
      <c r="B26" s="16">
        <v>280</v>
      </c>
      <c r="C26" s="16">
        <v>38</v>
      </c>
      <c r="D26" s="11">
        <f aca="true" t="shared" si="1" ref="D26:D31">C26/B26*100</f>
        <v>13.571428571428571</v>
      </c>
    </row>
    <row r="27" spans="1:4" ht="15.75">
      <c r="A27" s="9" t="s">
        <v>8</v>
      </c>
      <c r="B27" s="16">
        <v>254884</v>
      </c>
      <c r="C27" s="16">
        <v>47019</v>
      </c>
      <c r="D27" s="11">
        <f t="shared" si="1"/>
        <v>18.447215203778974</v>
      </c>
    </row>
    <row r="28" spans="1:4" ht="15.75">
      <c r="A28" s="9" t="s">
        <v>9</v>
      </c>
      <c r="B28" s="16">
        <v>44410</v>
      </c>
      <c r="C28" s="16">
        <v>9376</v>
      </c>
      <c r="D28" s="11">
        <f t="shared" si="1"/>
        <v>21.112362080612474</v>
      </c>
    </row>
    <row r="29" spans="1:4" ht="15.75">
      <c r="A29" s="9" t="s">
        <v>27</v>
      </c>
      <c r="B29" s="16">
        <v>50</v>
      </c>
      <c r="C29" s="16">
        <v>10</v>
      </c>
      <c r="D29" s="11">
        <f t="shared" si="1"/>
        <v>20</v>
      </c>
    </row>
    <row r="30" spans="1:4" ht="15.75">
      <c r="A30" s="9" t="s">
        <v>28</v>
      </c>
      <c r="B30" s="16">
        <v>49836</v>
      </c>
      <c r="C30" s="16">
        <v>11648</v>
      </c>
      <c r="D30" s="11">
        <f t="shared" si="1"/>
        <v>23.372662332450435</v>
      </c>
    </row>
    <row r="31" spans="1:4" ht="15.75">
      <c r="A31" s="9" t="s">
        <v>10</v>
      </c>
      <c r="B31" s="16">
        <v>588</v>
      </c>
      <c r="C31" s="16">
        <v>67</v>
      </c>
      <c r="D31" s="11">
        <f t="shared" si="1"/>
        <v>11.394557823129253</v>
      </c>
    </row>
    <row r="32" spans="1:4" ht="15.75">
      <c r="A32" s="9" t="s">
        <v>18</v>
      </c>
      <c r="B32" s="16">
        <v>3116</v>
      </c>
      <c r="C32" s="16">
        <v>850</v>
      </c>
      <c r="D32" s="11">
        <f>C32/B32*100</f>
        <v>27.278562259306803</v>
      </c>
    </row>
    <row r="33" spans="1:4" ht="15.75">
      <c r="A33" s="9" t="s">
        <v>31</v>
      </c>
      <c r="B33" s="16">
        <v>14</v>
      </c>
      <c r="C33" s="16">
        <v>0</v>
      </c>
      <c r="D33" s="11">
        <f>C33/B33*100</f>
        <v>0</v>
      </c>
    </row>
    <row r="34" spans="1:4" ht="18.75">
      <c r="A34" s="18" t="s">
        <v>22</v>
      </c>
      <c r="B34" s="20">
        <f>B35</f>
        <v>425</v>
      </c>
      <c r="C34" s="20">
        <f>C35</f>
        <v>-8338</v>
      </c>
      <c r="D34" s="12"/>
    </row>
    <row r="35" spans="1:4" ht="31.5">
      <c r="A35" s="10" t="s">
        <v>2</v>
      </c>
      <c r="B35" s="17">
        <f>B23-B6</f>
        <v>425</v>
      </c>
      <c r="C35" s="17">
        <f>C23-C6</f>
        <v>-8338</v>
      </c>
      <c r="D35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2023-04-05T10:38:31Z</dcterms:modified>
  <cp:category/>
  <cp:version/>
  <cp:contentType/>
  <cp:contentStatus/>
</cp:coreProperties>
</file>