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<sst xmlns="http://schemas.openxmlformats.org/spreadsheetml/2006/main" count="32" uniqueCount="32">
  <si>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</si>
  <si>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</si>
  <si>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</si>
  <si>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</si>
  <si>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</si>
  <si>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</si>
  <si>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</si>
  <si>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</si>
  <si>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</si>
  <si>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</si>
  <si>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</si>
  <si>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</si>
  <si>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</si>
  <si>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</si>
  <si>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</si>
  <si>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</si>
  <si>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</si>
  <si>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</si>
  <si>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</si>
  <si>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</si>
  <si>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</si>
  <si>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</si>
  <si>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</si>
  <si>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</si>
  <si>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</si>
  <si>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</si>
  <si>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</si>
  <si>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</si>
  <si>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Прочие неналоговые поступления</t>
  </si>
  <si>
    <t>КУЛЬТУРА, КИНЕМАТОГРАФИЯ</t>
  </si>
  <si>
    <t>по состоянию на 01.02.2018г.</t>
  </si>
  <si>
    <t>СРЕДСТВА МАССОВОЙ ИНФОРМАЦИИ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</si>
</sst>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view="pageBreakPreview" zoomScaleNormal="75" zoomScaleSheetLayoutView="100" zoomScalePageLayoutView="0" workbookViewId="0" topLeftCell="A13">
      <selection activeCell="B14" sqref="B14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2" t="s">
        <v>4</v>
      </c>
      <c r="B1" s="22"/>
      <c r="C1" s="22"/>
      <c r="D1" s="22"/>
    </row>
    <row r="2" spans="1:4" ht="20.25">
      <c r="A2" s="22" t="s">
        <v>26</v>
      </c>
      <c r="B2" s="22"/>
      <c r="C2" s="22"/>
      <c r="D2" s="22"/>
    </row>
    <row r="3" spans="1:4" ht="20.25">
      <c r="A3" s="22" t="s">
        <v>30</v>
      </c>
      <c r="B3" s="22"/>
      <c r="C3" s="22"/>
      <c r="D3" s="22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B7+B15</f>
        <v>103457</v>
      </c>
      <c r="C6" s="20">
        <f>C7+C15</f>
        <v>6863</v>
      </c>
      <c r="D6" s="21">
        <f>C6/B6*100</f>
        <v>6.633673893501649</v>
      </c>
    </row>
    <row r="7" spans="1:4" s="2" customFormat="1" ht="31.5">
      <c r="A7" s="6" t="s">
        <v>11</v>
      </c>
      <c r="B7" s="14">
        <f>SUM(B8:B13)</f>
        <v>23876</v>
      </c>
      <c r="C7" s="14">
        <f>SUM(C8:C14)</f>
        <v>1416</v>
      </c>
      <c r="D7" s="7">
        <f>C7/B7*100</f>
        <v>5.93064164851734</v>
      </c>
    </row>
    <row r="8" spans="1:4" ht="15.75">
      <c r="A8" s="19" t="s">
        <v>0</v>
      </c>
      <c r="B8" s="15">
        <v>3345</v>
      </c>
      <c r="C8" s="15">
        <v>145</v>
      </c>
      <c r="D8" s="7">
        <f aca="true" t="shared" si="0" ref="D8:D17">C8/B8*100</f>
        <v>4.334828101644246</v>
      </c>
    </row>
    <row r="9" spans="1:4" ht="15.75">
      <c r="A9" s="8" t="s">
        <v>23</v>
      </c>
      <c r="B9" s="15">
        <v>5746</v>
      </c>
      <c r="C9" s="15">
        <v>463</v>
      </c>
      <c r="D9" s="7">
        <f t="shared" si="0"/>
        <v>8.057779324747651</v>
      </c>
    </row>
    <row r="10" spans="1:4" ht="15.75">
      <c r="A10" s="8" t="s">
        <v>17</v>
      </c>
      <c r="B10" s="15">
        <v>773</v>
      </c>
      <c r="C10" s="15">
        <v>30</v>
      </c>
      <c r="D10" s="7">
        <f t="shared" si="0"/>
        <v>3.8809831824062093</v>
      </c>
    </row>
    <row r="11" spans="1:4" ht="15.75">
      <c r="A11" s="8" t="s">
        <v>16</v>
      </c>
      <c r="B11" s="15">
        <v>12200</v>
      </c>
      <c r="C11" s="15">
        <v>681</v>
      </c>
      <c r="D11" s="7">
        <f t="shared" si="0"/>
        <v>5.581967213114754</v>
      </c>
    </row>
    <row r="12" spans="1:4" ht="31.5">
      <c r="A12" s="8" t="s">
        <v>24</v>
      </c>
      <c r="B12" s="15">
        <v>1722</v>
      </c>
      <c r="C12" s="15">
        <v>97</v>
      </c>
      <c r="D12" s="7">
        <f t="shared" si="0"/>
        <v>5.6329849012775846</v>
      </c>
    </row>
    <row r="13" spans="1:4" ht="15.75">
      <c r="A13" s="8" t="s">
        <v>15</v>
      </c>
      <c r="B13" s="15">
        <v>90</v>
      </c>
      <c r="C13" s="15">
        <v>0</v>
      </c>
      <c r="D13" s="7">
        <f t="shared" si="0"/>
        <v>0</v>
      </c>
    </row>
    <row r="14" spans="1:4" ht="15.75">
      <c r="A14" s="8" t="s">
        <v>28</v>
      </c>
      <c r="B14" s="15">
        <v>0</v>
      </c>
      <c r="C14" s="15">
        <v>0</v>
      </c>
      <c r="D14" s="7">
        <v>0</v>
      </c>
    </row>
    <row r="15" spans="1:4" ht="15.75">
      <c r="A15" s="5" t="s">
        <v>1</v>
      </c>
      <c r="B15" s="15">
        <f>B16+B17</f>
        <v>79581</v>
      </c>
      <c r="C15" s="15">
        <f>C16+C17</f>
        <v>5447</v>
      </c>
      <c r="D15" s="7">
        <f t="shared" si="0"/>
        <v>6.844598585089407</v>
      </c>
    </row>
    <row r="16" spans="1:4" ht="31.5">
      <c r="A16" s="8" t="s">
        <v>3</v>
      </c>
      <c r="B16" s="15">
        <v>0</v>
      </c>
      <c r="C16" s="15">
        <v>-2</v>
      </c>
      <c r="D16" s="7">
        <v>0</v>
      </c>
    </row>
    <row r="17" spans="1:4" ht="31.5">
      <c r="A17" s="5" t="s">
        <v>19</v>
      </c>
      <c r="B17" s="14">
        <v>79581</v>
      </c>
      <c r="C17" s="14">
        <v>5449</v>
      </c>
      <c r="D17" s="7">
        <f t="shared" si="0"/>
        <v>6.847111747778993</v>
      </c>
    </row>
    <row r="18" spans="1:4" ht="18.75">
      <c r="A18" s="18" t="s">
        <v>21</v>
      </c>
      <c r="B18" s="20">
        <f>SUM(B19:B28)</f>
        <v>104501</v>
      </c>
      <c r="C18" s="20">
        <f>SUM(C19:C28)</f>
        <v>1519</v>
      </c>
      <c r="D18" s="21">
        <f>C18/B18*100</f>
        <v>1.4535746069415605</v>
      </c>
    </row>
    <row r="19" spans="1:4" ht="15.75">
      <c r="A19" s="9" t="s">
        <v>5</v>
      </c>
      <c r="B19" s="16">
        <v>14655</v>
      </c>
      <c r="C19" s="16">
        <v>494</v>
      </c>
      <c r="D19" s="11">
        <f>C19/B19*100</f>
        <v>3.370863186625725</v>
      </c>
    </row>
    <row r="20" spans="1:4" ht="15.75">
      <c r="A20" s="9" t="s">
        <v>6</v>
      </c>
      <c r="B20" s="16">
        <v>449</v>
      </c>
      <c r="C20" s="16">
        <v>11</v>
      </c>
      <c r="D20" s="11">
        <f>C20/B20*100</f>
        <v>2.4498886414253898</v>
      </c>
    </row>
    <row r="21" spans="1:4" ht="31.5">
      <c r="A21" s="9" t="s">
        <v>7</v>
      </c>
      <c r="B21" s="16">
        <v>494</v>
      </c>
      <c r="C21" s="16">
        <v>3</v>
      </c>
      <c r="D21" s="11">
        <f aca="true" t="shared" si="1" ref="D21:D27">C21/B21*100</f>
        <v>0.6072874493927125</v>
      </c>
    </row>
    <row r="22" spans="1:4" ht="15.75">
      <c r="A22" s="9" t="s">
        <v>8</v>
      </c>
      <c r="B22" s="16">
        <v>19741</v>
      </c>
      <c r="C22" s="16">
        <v>0</v>
      </c>
      <c r="D22" s="11">
        <f t="shared" si="1"/>
        <v>0</v>
      </c>
    </row>
    <row r="23" spans="1:4" ht="15.75">
      <c r="A23" s="9" t="s">
        <v>9</v>
      </c>
      <c r="B23" s="16">
        <v>32027</v>
      </c>
      <c r="C23" s="16">
        <v>34</v>
      </c>
      <c r="D23" s="11">
        <f t="shared" si="1"/>
        <v>0.10616042713960097</v>
      </c>
    </row>
    <row r="24" spans="1:4" ht="15.75">
      <c r="A24" s="9" t="s">
        <v>27</v>
      </c>
      <c r="B24" s="16">
        <v>50</v>
      </c>
      <c r="C24" s="16">
        <v>0</v>
      </c>
      <c r="D24" s="11">
        <f t="shared" si="1"/>
        <v>0</v>
      </c>
    </row>
    <row r="25" spans="1:4" ht="15.75">
      <c r="A25" s="9" t="s">
        <v>29</v>
      </c>
      <c r="B25" s="16">
        <v>34823</v>
      </c>
      <c r="C25" s="16">
        <v>920</v>
      </c>
      <c r="D25" s="11">
        <f t="shared" si="1"/>
        <v>2.641932056399506</v>
      </c>
    </row>
    <row r="26" spans="1:4" ht="15.75">
      <c r="A26" s="9" t="s">
        <v>10</v>
      </c>
      <c r="B26" s="16">
        <v>657</v>
      </c>
      <c r="C26" s="16">
        <v>7</v>
      </c>
      <c r="D26" s="11">
        <f t="shared" si="1"/>
        <v>1.06544901065449</v>
      </c>
    </row>
    <row r="27" spans="1:4" ht="15.75">
      <c r="A27" s="9" t="s">
        <v>18</v>
      </c>
      <c r="B27" s="16">
        <v>1460</v>
      </c>
      <c r="C27" s="16">
        <v>50</v>
      </c>
      <c r="D27" s="11">
        <f t="shared" si="1"/>
        <v>3.4246575342465753</v>
      </c>
    </row>
    <row r="28" spans="1:4" ht="15.75">
      <c r="A28" s="9" t="s">
        <v>31</v>
      </c>
      <c r="B28" s="16">
        <v>145</v>
      </c>
      <c r="C28" s="16"/>
      <c r="D28" s="11"/>
    </row>
    <row r="29" spans="1:4" ht="18.75">
      <c r="A29" s="18" t="s">
        <v>22</v>
      </c>
      <c r="B29" s="20">
        <f>B30</f>
        <v>1044</v>
      </c>
      <c r="C29" s="20">
        <f>C30</f>
        <v>-5344</v>
      </c>
      <c r="D29" s="12"/>
    </row>
    <row r="30" spans="1:4" ht="31.5">
      <c r="A30" s="10" t="s">
        <v>2</v>
      </c>
      <c r="B30" s="17">
        <f>B18-B6</f>
        <v>1044</v>
      </c>
      <c r="C30" s="17">
        <f>C18-C6</f>
        <v>-5344</v>
      </c>
      <c r="D30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2018-02-22T05:56:17Z</dcterms:modified>
  <cp:category/>
  <cp:version/>
  <cp:contentType/>
  <cp:contentStatus/>
</cp:coreProperties>
</file>