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<sst xmlns="http://schemas.openxmlformats.org/spreadsheetml/2006/main" count="33" uniqueCount="33">
  <si>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</si>
  <si>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</si>
  <si>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</si>
  <si>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</si>
  <si>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</si>
  <si>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</si>
  <si>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</si>
  <si>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</si>
  <si>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</si>
  <si>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</si>
  <si>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</si>
  <si>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</si>
  <si>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</si>
  <si>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</si>
  <si>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</si>
  <si>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</si>
  <si>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</si>
  <si>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</si>
  <si>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</si>
  <si>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</si>
  <si>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</si>
  <si>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</si>
  <si>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</si>
  <si>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</si>
  <si>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</si>
  <si>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</si>
  <si>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</si>
  <si>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</si>
  <si>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КУЛЬТУРА, КИНЕМАТОГРАФИЯ</t>
  </si>
  <si>
    <t>Доходы от продажи материальных и нематериальных активов</t>
  </si>
  <si>
    <t>Доходы от оказания платных услуг и компенсаций затрат государства</t>
  </si>
  <si>
    <t>СРЕДСТВА МАССОВОЙ ИНФОРМАЦИИ</t>
  </si>
  <si>
    <t>по состоянию на 01.03.2022г.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</si>
</sst>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Normal="75" zoomScaleSheetLayoutView="100" zoomScalePageLayoutView="0" workbookViewId="0" topLeftCell="A13">
      <selection activeCell="B27" sqref="B27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4</v>
      </c>
      <c r="B1" s="23"/>
      <c r="C1" s="23"/>
      <c r="D1" s="23"/>
    </row>
    <row r="2" spans="1:4" ht="20.25">
      <c r="A2" s="23" t="s">
        <v>26</v>
      </c>
      <c r="B2" s="23"/>
      <c r="C2" s="23"/>
      <c r="D2" s="23"/>
    </row>
    <row r="3" spans="1:4" ht="20.25">
      <c r="A3" s="23" t="s">
        <v>32</v>
      </c>
      <c r="B3" s="23"/>
      <c r="C3" s="23"/>
      <c r="D3" s="23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B7+B16</f>
        <v>245903</v>
      </c>
      <c r="C6" s="20">
        <f>C7+C16</f>
        <v>22690</v>
      </c>
      <c r="D6" s="21">
        <f>C6/B6*100</f>
        <v>9.227215609406962</v>
      </c>
    </row>
    <row r="7" spans="1:4" s="2" customFormat="1" ht="31.5">
      <c r="A7" s="6" t="s">
        <v>11</v>
      </c>
      <c r="B7" s="14">
        <f>SUM(B8:B15)</f>
        <v>34280</v>
      </c>
      <c r="C7" s="14">
        <f>SUM(C8:C15)</f>
        <v>3433</v>
      </c>
      <c r="D7" s="7">
        <f>C7/B7*100</f>
        <v>10.014585764294049</v>
      </c>
    </row>
    <row r="8" spans="1:4" ht="15.75">
      <c r="A8" s="19" t="s">
        <v>0</v>
      </c>
      <c r="B8" s="15">
        <v>4680</v>
      </c>
      <c r="C8" s="15">
        <v>518</v>
      </c>
      <c r="D8" s="7">
        <f aca="true" t="shared" si="0" ref="D8:D18">C8/B8*100</f>
        <v>11.068376068376068</v>
      </c>
    </row>
    <row r="9" spans="1:4" ht="15.75">
      <c r="A9" s="8" t="s">
        <v>23</v>
      </c>
      <c r="B9" s="15">
        <v>17800</v>
      </c>
      <c r="C9" s="15">
        <v>1668</v>
      </c>
      <c r="D9" s="7">
        <f t="shared" si="0"/>
        <v>9.370786516853933</v>
      </c>
    </row>
    <row r="10" spans="1:4" ht="15.75">
      <c r="A10" s="8" t="s">
        <v>17</v>
      </c>
      <c r="B10" s="22">
        <v>250</v>
      </c>
      <c r="C10" s="22">
        <v>0</v>
      </c>
      <c r="D10" s="7">
        <f t="shared" si="0"/>
        <v>0</v>
      </c>
    </row>
    <row r="11" spans="1:4" ht="15.75">
      <c r="A11" s="8" t="s">
        <v>16</v>
      </c>
      <c r="B11" s="15">
        <v>9892</v>
      </c>
      <c r="C11" s="15">
        <v>936</v>
      </c>
      <c r="D11" s="7">
        <f t="shared" si="0"/>
        <v>9.462191670036393</v>
      </c>
    </row>
    <row r="12" spans="1:4" ht="31.5">
      <c r="A12" s="8" t="s">
        <v>24</v>
      </c>
      <c r="B12" s="15">
        <v>1424</v>
      </c>
      <c r="C12" s="15">
        <v>193</v>
      </c>
      <c r="D12" s="7">
        <f t="shared" si="0"/>
        <v>13.553370786516854</v>
      </c>
    </row>
    <row r="13" spans="1:4" ht="20.25" customHeight="1">
      <c r="A13" s="8" t="s">
        <v>30</v>
      </c>
      <c r="B13" s="15">
        <v>109</v>
      </c>
      <c r="C13" s="15">
        <v>0</v>
      </c>
      <c r="D13" s="7">
        <f t="shared" si="0"/>
        <v>0</v>
      </c>
    </row>
    <row r="14" spans="1:4" ht="15.75">
      <c r="A14" s="8" t="s">
        <v>29</v>
      </c>
      <c r="B14" s="15"/>
      <c r="C14" s="15">
        <v>118</v>
      </c>
      <c r="D14" s="7"/>
    </row>
    <row r="15" spans="1:4" ht="15.75">
      <c r="A15" s="8" t="s">
        <v>15</v>
      </c>
      <c r="B15" s="15">
        <v>125</v>
      </c>
      <c r="C15" s="15">
        <v>0</v>
      </c>
      <c r="D15" s="7">
        <f t="shared" si="0"/>
        <v>0</v>
      </c>
    </row>
    <row r="16" spans="1:4" ht="15.75">
      <c r="A16" s="5" t="s">
        <v>1</v>
      </c>
      <c r="B16" s="15">
        <f>B17+B18</f>
        <v>211623</v>
      </c>
      <c r="C16" s="15">
        <f>C17+C18</f>
        <v>19257</v>
      </c>
      <c r="D16" s="7">
        <f t="shared" si="0"/>
        <v>9.099672530868572</v>
      </c>
    </row>
    <row r="17" spans="1:4" ht="31.5">
      <c r="A17" s="8" t="s">
        <v>3</v>
      </c>
      <c r="B17" s="15"/>
      <c r="C17" s="15">
        <v>-29</v>
      </c>
      <c r="D17" s="7"/>
    </row>
    <row r="18" spans="1:4" ht="31.5">
      <c r="A18" s="5" t="s">
        <v>19</v>
      </c>
      <c r="B18" s="14">
        <v>211623</v>
      </c>
      <c r="C18" s="14">
        <v>19286</v>
      </c>
      <c r="D18" s="7">
        <f t="shared" si="0"/>
        <v>9.113376145315017</v>
      </c>
    </row>
    <row r="19" spans="1:4" ht="18.75">
      <c r="A19" s="18" t="s">
        <v>21</v>
      </c>
      <c r="B19" s="20">
        <f>SUM(B20:B29)</f>
        <v>246153</v>
      </c>
      <c r="C19" s="20">
        <f>SUM(C20:C29)</f>
        <v>14856</v>
      </c>
      <c r="D19" s="21">
        <f>C19/B19*100</f>
        <v>6.0352707462431905</v>
      </c>
    </row>
    <row r="20" spans="1:4" ht="15.75">
      <c r="A20" s="9" t="s">
        <v>5</v>
      </c>
      <c r="B20" s="16">
        <v>20633</v>
      </c>
      <c r="C20" s="16">
        <v>2229</v>
      </c>
      <c r="D20" s="11">
        <f>C20/B20*100</f>
        <v>10.803082440750254</v>
      </c>
    </row>
    <row r="21" spans="1:4" ht="15.75">
      <c r="A21" s="9" t="s">
        <v>6</v>
      </c>
      <c r="B21" s="16">
        <v>605</v>
      </c>
      <c r="C21" s="16">
        <v>60</v>
      </c>
      <c r="D21" s="11">
        <f>C21/B21*100</f>
        <v>9.917355371900827</v>
      </c>
    </row>
    <row r="22" spans="1:4" ht="31.5">
      <c r="A22" s="9" t="s">
        <v>7</v>
      </c>
      <c r="B22" s="16">
        <v>357</v>
      </c>
      <c r="C22" s="16">
        <v>18</v>
      </c>
      <c r="D22" s="11">
        <f aca="true" t="shared" si="1" ref="D22:D27">C22/B22*100</f>
        <v>5.042016806722689</v>
      </c>
    </row>
    <row r="23" spans="1:4" ht="15.75">
      <c r="A23" s="9" t="s">
        <v>8</v>
      </c>
      <c r="B23" s="16">
        <v>122268</v>
      </c>
      <c r="C23" s="16">
        <v>5953</v>
      </c>
      <c r="D23" s="11">
        <f t="shared" si="1"/>
        <v>4.8688127719436</v>
      </c>
    </row>
    <row r="24" spans="1:4" ht="15.75">
      <c r="A24" s="9" t="s">
        <v>9</v>
      </c>
      <c r="B24" s="16">
        <v>56539</v>
      </c>
      <c r="C24" s="16">
        <v>537</v>
      </c>
      <c r="D24" s="11">
        <f t="shared" si="1"/>
        <v>0.9497868727780823</v>
      </c>
    </row>
    <row r="25" spans="1:4" ht="15.75">
      <c r="A25" s="9" t="s">
        <v>27</v>
      </c>
      <c r="B25" s="16">
        <v>50</v>
      </c>
      <c r="C25" s="16">
        <v>0</v>
      </c>
      <c r="D25" s="11">
        <f t="shared" si="1"/>
        <v>0</v>
      </c>
    </row>
    <row r="26" spans="1:4" ht="15.75">
      <c r="A26" s="9" t="s">
        <v>28</v>
      </c>
      <c r="B26" s="16">
        <v>42883</v>
      </c>
      <c r="C26" s="16">
        <v>5600</v>
      </c>
      <c r="D26" s="11">
        <f t="shared" si="1"/>
        <v>13.058787864654992</v>
      </c>
    </row>
    <row r="27" spans="1:4" ht="15.75">
      <c r="A27" s="9" t="s">
        <v>10</v>
      </c>
      <c r="B27" s="16">
        <v>341</v>
      </c>
      <c r="C27" s="16">
        <v>9</v>
      </c>
      <c r="D27" s="11">
        <f t="shared" si="1"/>
        <v>2.6392961876832843</v>
      </c>
    </row>
    <row r="28" spans="1:4" ht="15.75">
      <c r="A28" s="9" t="s">
        <v>18</v>
      </c>
      <c r="B28" s="16">
        <v>2470</v>
      </c>
      <c r="C28" s="16">
        <v>450</v>
      </c>
      <c r="D28" s="11">
        <f>C28/B28*100</f>
        <v>18.218623481781375</v>
      </c>
    </row>
    <row r="29" spans="1:4" ht="15.75">
      <c r="A29" s="9" t="s">
        <v>31</v>
      </c>
      <c r="B29" s="16">
        <v>7</v>
      </c>
      <c r="C29" s="16"/>
      <c r="D29" s="11"/>
    </row>
    <row r="30" spans="1:4" ht="18.75">
      <c r="A30" s="18" t="s">
        <v>22</v>
      </c>
      <c r="B30" s="20">
        <f>B31</f>
        <v>250</v>
      </c>
      <c r="C30" s="20">
        <f>C31</f>
        <v>-7834</v>
      </c>
      <c r="D30" s="12"/>
    </row>
    <row r="31" spans="1:4" ht="31.5">
      <c r="A31" s="10" t="s">
        <v>2</v>
      </c>
      <c r="B31" s="17">
        <f>B19-B6</f>
        <v>250</v>
      </c>
      <c r="C31" s="17">
        <f>C19-C6</f>
        <v>-7834</v>
      </c>
      <c r="D31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2022-03-05T07:47:00Z</dcterms:modified>
  <cp:category/>
  <cp:version/>
  <cp:contentType/>
  <cp:contentStatus/>
</cp:coreProperties>
</file>